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A114" i="6"/>
  <c r="C114" i="6"/>
  <c r="D114" i="6"/>
  <c r="E114" i="6"/>
  <c r="F114" i="6"/>
  <c r="H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F117" i="6"/>
  <c r="H117" i="6"/>
  <c r="A118" i="6"/>
  <c r="C118" i="6"/>
  <c r="D118" i="6"/>
  <c r="E118" i="6"/>
  <c r="F118" i="6"/>
  <c r="H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F121" i="6"/>
  <c r="H121" i="6"/>
  <c r="A122" i="6"/>
  <c r="C122" i="6"/>
  <c r="D122" i="6"/>
  <c r="E122" i="6"/>
  <c r="F122" i="6"/>
  <c r="H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F125" i="6"/>
  <c r="H125" i="6"/>
  <c r="A126" i="6"/>
  <c r="C126" i="6"/>
  <c r="D126" i="6"/>
  <c r="E126" i="6"/>
  <c r="F126" i="6"/>
  <c r="H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F129" i="6"/>
  <c r="H129" i="6"/>
  <c r="A130" i="6"/>
  <c r="C130" i="6"/>
  <c r="D130" i="6"/>
  <c r="E130" i="6"/>
  <c r="F130" i="6"/>
  <c r="H130" i="6"/>
  <c r="A131" i="6"/>
  <c r="C131" i="6"/>
  <c r="D131" i="6"/>
  <c r="E131" i="6"/>
  <c r="H131" i="6" s="1"/>
  <c r="F131" i="6"/>
  <c r="A132" i="6"/>
  <c r="C132" i="6"/>
  <c r="D132" i="6"/>
  <c r="E132" i="6"/>
  <c r="H132" i="6" s="1"/>
  <c r="F132" i="6"/>
  <c r="A133" i="6"/>
  <c r="C133" i="6"/>
  <c r="D133" i="6"/>
  <c r="E133" i="6"/>
  <c r="F133" i="6"/>
  <c r="H133" i="6"/>
  <c r="A134" i="6"/>
  <c r="C134" i="6"/>
  <c r="D134" i="6"/>
  <c r="E134" i="6"/>
  <c r="F134" i="6"/>
  <c r="H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F137" i="6"/>
  <c r="H137" i="6"/>
  <c r="A138" i="6"/>
  <c r="C138" i="6"/>
  <c r="D138" i="6"/>
  <c r="E138" i="6"/>
  <c r="F138" i="6"/>
  <c r="H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F141" i="6"/>
  <c r="H141" i="6"/>
  <c r="A142" i="6"/>
  <c r="C142" i="6"/>
  <c r="D142" i="6"/>
  <c r="E142" i="6"/>
  <c r="F142" i="6"/>
  <c r="H142" i="6"/>
  <c r="A143" i="6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F145" i="6"/>
  <c r="H145" i="6"/>
  <c r="A146" i="6"/>
  <c r="C146" i="6"/>
  <c r="D146" i="6"/>
  <c r="E146" i="6"/>
  <c r="F146" i="6"/>
  <c r="H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F149" i="6"/>
  <c r="H149" i="6"/>
  <c r="A150" i="6"/>
  <c r="C150" i="6"/>
  <c r="D150" i="6"/>
  <c r="E150" i="6"/>
  <c r="F150" i="6"/>
  <c r="H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F153" i="6"/>
  <c r="H153" i="6"/>
  <c r="A154" i="6"/>
  <c r="C154" i="6"/>
  <c r="D154" i="6"/>
  <c r="E154" i="6"/>
  <c r="F154" i="6"/>
  <c r="H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F157" i="6"/>
  <c r="H157" i="6"/>
  <c r="A158" i="6"/>
  <c r="C158" i="6"/>
  <c r="D158" i="6"/>
  <c r="E158" i="6"/>
  <c r="F158" i="6"/>
  <c r="H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F161" i="6"/>
  <c r="H161" i="6"/>
  <c r="A162" i="6"/>
  <c r="C162" i="6"/>
  <c r="D162" i="6"/>
  <c r="E162" i="6"/>
  <c r="F162" i="6"/>
  <c r="H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F165" i="6"/>
  <c r="H165" i="6"/>
  <c r="A166" i="6"/>
  <c r="C166" i="6"/>
  <c r="D166" i="6"/>
  <c r="E166" i="6"/>
  <c r="F166" i="6"/>
  <c r="H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F169" i="6"/>
  <c r="H169" i="6"/>
  <c r="A170" i="6"/>
  <c r="C170" i="6"/>
  <c r="D170" i="6"/>
  <c r="E170" i="6"/>
  <c r="F170" i="6"/>
  <c r="H170" i="6"/>
  <c r="A171" i="6"/>
  <c r="C171" i="6"/>
  <c r="D171" i="6"/>
  <c r="E171" i="6"/>
  <c r="H171" i="6" s="1"/>
  <c r="F171" i="6"/>
  <c r="A172" i="6"/>
  <c r="C172" i="6"/>
  <c r="D172" i="6"/>
  <c r="E172" i="6"/>
  <c r="H172" i="6" s="1"/>
  <c r="F172" i="6"/>
  <c r="A173" i="6"/>
  <c r="C173" i="6"/>
  <c r="D173" i="6"/>
  <c r="E173" i="6"/>
  <c r="F173" i="6"/>
  <c r="H173" i="6"/>
  <c r="A174" i="6"/>
  <c r="C174" i="6"/>
  <c r="D174" i="6"/>
  <c r="E174" i="6"/>
  <c r="F174" i="6"/>
  <c r="H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F177" i="6"/>
  <c r="H177" i="6"/>
  <c r="A178" i="6"/>
  <c r="C178" i="6"/>
  <c r="D178" i="6"/>
  <c r="E178" i="6"/>
  <c r="F178" i="6"/>
  <c r="H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F181" i="6"/>
  <c r="H181" i="6"/>
  <c r="A182" i="6"/>
  <c r="C182" i="6"/>
  <c r="D182" i="6"/>
  <c r="E182" i="6"/>
  <c r="F182" i="6"/>
  <c r="H182" i="6"/>
  <c r="A183" i="6"/>
  <c r="C183" i="6"/>
  <c r="D183" i="6"/>
  <c r="E183" i="6"/>
  <c r="H183" i="6" s="1"/>
  <c r="F183" i="6"/>
  <c r="A184" i="6"/>
  <c r="C184" i="6"/>
  <c r="D184" i="6"/>
  <c r="E184" i="6"/>
  <c r="H184" i="6" s="1"/>
  <c r="F184" i="6"/>
  <c r="A185" i="6"/>
  <c r="C185" i="6"/>
  <c r="D185" i="6"/>
  <c r="E185" i="6"/>
  <c r="F185" i="6"/>
  <c r="H185" i="6"/>
  <c r="A186" i="6"/>
  <c r="C186" i="6"/>
  <c r="D186" i="6"/>
  <c r="E186" i="6"/>
  <c r="F186" i="6"/>
  <c r="H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F189" i="6"/>
  <c r="H189" i="6"/>
  <c r="A190" i="6"/>
  <c r="C190" i="6"/>
  <c r="D190" i="6"/>
  <c r="E190" i="6"/>
  <c r="F190" i="6"/>
  <c r="H190" i="6"/>
  <c r="A191" i="6"/>
  <c r="C191" i="6"/>
  <c r="D191" i="6"/>
  <c r="E191" i="6"/>
  <c r="H191" i="6" s="1"/>
  <c r="F191" i="6"/>
  <c r="A192" i="6"/>
  <c r="C192" i="6"/>
  <c r="D192" i="6"/>
  <c r="E192" i="6"/>
  <c r="H192" i="6" s="1"/>
  <c r="F192" i="6"/>
  <c r="A193" i="6"/>
  <c r="C193" i="6"/>
  <c r="D193" i="6"/>
  <c r="E193" i="6"/>
  <c r="F193" i="6"/>
  <c r="H193" i="6"/>
  <c r="A194" i="6"/>
  <c r="C194" i="6"/>
  <c r="D194" i="6"/>
  <c r="E194" i="6"/>
  <c r="F194" i="6"/>
  <c r="H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F197" i="6"/>
  <c r="H197" i="6"/>
  <c r="A198" i="6"/>
  <c r="C198" i="6"/>
  <c r="D198" i="6"/>
  <c r="E198" i="6"/>
  <c r="F198" i="6"/>
  <c r="H198" i="6"/>
  <c r="A199" i="6"/>
  <c r="C199" i="6"/>
  <c r="D199" i="6"/>
  <c r="E199" i="6"/>
  <c r="H199" i="6" s="1"/>
  <c r="F199" i="6"/>
  <c r="A200" i="6"/>
  <c r="C200" i="6"/>
  <c r="D200" i="6"/>
  <c r="E200" i="6"/>
  <c r="H200" i="6" s="1"/>
  <c r="F200" i="6"/>
  <c r="A201" i="6"/>
  <c r="C201" i="6"/>
  <c r="D201" i="6"/>
  <c r="E201" i="6"/>
  <c r="F201" i="6"/>
  <c r="H201" i="6"/>
  <c r="A202" i="6"/>
  <c r="C202" i="6"/>
  <c r="D202" i="6"/>
  <c r="E202" i="6"/>
  <c r="F202" i="6"/>
  <c r="H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F205" i="6"/>
  <c r="H205" i="6"/>
  <c r="A206" i="6"/>
  <c r="C206" i="6"/>
  <c r="D206" i="6"/>
  <c r="E206" i="6"/>
  <c r="F206" i="6"/>
  <c r="H206" i="6"/>
  <c r="A207" i="6"/>
  <c r="C207" i="6"/>
  <c r="D207" i="6"/>
  <c r="E207" i="6"/>
  <c r="H207" i="6" s="1"/>
  <c r="F207" i="6"/>
  <c r="A208" i="6"/>
  <c r="C208" i="6"/>
  <c r="D208" i="6"/>
  <c r="E208" i="6"/>
  <c r="H208" i="6" s="1"/>
  <c r="F208" i="6"/>
  <c r="A209" i="6"/>
  <c r="C209" i="6"/>
  <c r="D209" i="6"/>
  <c r="E209" i="6"/>
  <c r="F209" i="6"/>
  <c r="H209" i="6"/>
  <c r="A210" i="6"/>
  <c r="C210" i="6"/>
  <c r="D210" i="6"/>
  <c r="E210" i="6"/>
  <c r="F210" i="6"/>
  <c r="H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F213" i="6"/>
  <c r="H213" i="6"/>
  <c r="A214" i="6"/>
  <c r="C214" i="6"/>
  <c r="D214" i="6"/>
  <c r="E214" i="6"/>
  <c r="F214" i="6"/>
  <c r="H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F217" i="6"/>
  <c r="H217" i="6"/>
  <c r="A218" i="6"/>
  <c r="C218" i="6"/>
  <c r="D218" i="6"/>
  <c r="E218" i="6"/>
  <c r="F218" i="6"/>
  <c r="H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F221" i="6"/>
  <c r="H221" i="6"/>
  <c r="A222" i="6"/>
  <c r="C222" i="6"/>
  <c r="D222" i="6"/>
  <c r="E222" i="6"/>
  <c r="F222" i="6"/>
  <c r="H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F225" i="6"/>
  <c r="H225" i="6"/>
  <c r="A226" i="6"/>
  <c r="C226" i="6"/>
  <c r="D226" i="6"/>
  <c r="E226" i="6"/>
  <c r="F226" i="6"/>
  <c r="H226" i="6"/>
  <c r="A227" i="6"/>
  <c r="C227" i="6"/>
  <c r="D227" i="6"/>
  <c r="E227" i="6"/>
  <c r="H227" i="6" s="1"/>
  <c r="F227" i="6"/>
  <c r="A228" i="6"/>
  <c r="C228" i="6"/>
  <c r="D228" i="6"/>
  <c r="E228" i="6"/>
  <c r="H228" i="6" s="1"/>
  <c r="F228" i="6"/>
  <c r="A229" i="6"/>
  <c r="C229" i="6"/>
  <c r="D229" i="6"/>
  <c r="E229" i="6"/>
  <c r="F229" i="6"/>
  <c r="H229" i="6"/>
  <c r="A230" i="6"/>
  <c r="C230" i="6"/>
  <c r="D230" i="6"/>
  <c r="E230" i="6"/>
  <c r="F230" i="6"/>
  <c r="H230" i="6"/>
  <c r="A231" i="6"/>
  <c r="C231" i="6"/>
  <c r="D231" i="6"/>
  <c r="E231" i="6"/>
  <c r="H231" i="6" s="1"/>
  <c r="F231" i="6"/>
  <c r="A232" i="6"/>
  <c r="C232" i="6"/>
  <c r="D232" i="6"/>
  <c r="E232" i="6"/>
  <c r="H232" i="6" s="1"/>
  <c r="F232" i="6"/>
  <c r="A233" i="6"/>
  <c r="C233" i="6"/>
  <c r="D233" i="6"/>
  <c r="E233" i="6"/>
  <c r="F233" i="6"/>
  <c r="H233" i="6"/>
  <c r="A234" i="6"/>
  <c r="C234" i="6"/>
  <c r="D234" i="6"/>
  <c r="E234" i="6"/>
  <c r="F234" i="6"/>
  <c r="H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F237" i="6"/>
  <c r="H237" i="6"/>
  <c r="A238" i="6"/>
  <c r="C238" i="6"/>
  <c r="D238" i="6"/>
  <c r="E238" i="6"/>
  <c r="F238" i="6"/>
  <c r="H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F241" i="6"/>
  <c r="H241" i="6"/>
  <c r="A242" i="6"/>
  <c r="C242" i="6"/>
  <c r="D242" i="6"/>
  <c r="E242" i="6"/>
  <c r="F242" i="6"/>
  <c r="H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F245" i="6"/>
  <c r="H245" i="6"/>
  <c r="A246" i="6"/>
  <c r="C246" i="6"/>
  <c r="D246" i="6"/>
  <c r="E246" i="6"/>
  <c r="F246" i="6"/>
  <c r="H246" i="6"/>
  <c r="A247" i="6"/>
  <c r="C247" i="6"/>
  <c r="D247" i="6"/>
  <c r="E247" i="6"/>
  <c r="H247" i="6" s="1"/>
  <c r="F247" i="6"/>
  <c r="A248" i="6"/>
  <c r="C248" i="6"/>
  <c r="D248" i="6"/>
  <c r="E248" i="6"/>
  <c r="H248" i="6" s="1"/>
  <c r="F248" i="6"/>
  <c r="A249" i="6"/>
  <c r="C249" i="6"/>
  <c r="D249" i="6"/>
  <c r="E249" i="6"/>
  <c r="H249" i="6" s="1"/>
  <c r="F249" i="6"/>
  <c r="A250" i="6"/>
  <c r="C250" i="6"/>
  <c r="D250" i="6"/>
  <c r="E250" i="6"/>
  <c r="F250" i="6"/>
  <c r="H250" i="6"/>
  <c r="A251" i="6"/>
  <c r="C251" i="6"/>
  <c r="D251" i="6"/>
  <c r="E251" i="6"/>
  <c r="F251" i="6"/>
  <c r="H251" i="6"/>
  <c r="A252" i="6"/>
  <c r="C252" i="6"/>
  <c r="D252" i="6"/>
  <c r="E252" i="6"/>
  <c r="H252" i="6" s="1"/>
  <c r="F252" i="6"/>
  <c r="A253" i="6"/>
  <c r="C253" i="6"/>
  <c r="D253" i="6"/>
  <c r="E253" i="6"/>
  <c r="H253" i="6" s="1"/>
  <c r="F253" i="6"/>
  <c r="A254" i="6"/>
  <c r="C254" i="6"/>
  <c r="D254" i="6"/>
  <c r="E254" i="6"/>
  <c r="F254" i="6"/>
  <c r="H254" i="6"/>
  <c r="A255" i="6"/>
  <c r="C255" i="6"/>
  <c r="D255" i="6"/>
  <c r="E255" i="6"/>
  <c r="F255" i="6"/>
  <c r="H255" i="6"/>
  <c r="A256" i="6"/>
  <c r="C256" i="6"/>
  <c r="D256" i="6"/>
  <c r="E256" i="6"/>
  <c r="H256" i="6" s="1"/>
  <c r="F256" i="6"/>
  <c r="A257" i="6"/>
  <c r="C257" i="6"/>
  <c r="D257" i="6"/>
  <c r="E257" i="6"/>
  <c r="F257" i="6"/>
  <c r="H257" i="6"/>
  <c r="A258" i="6"/>
  <c r="C258" i="6"/>
  <c r="D258" i="6"/>
  <c r="E258" i="6"/>
  <c r="F258" i="6"/>
  <c r="H258" i="6"/>
  <c r="A259" i="6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F261" i="6"/>
  <c r="H261" i="6"/>
  <c r="A262" i="6"/>
  <c r="C262" i="6"/>
  <c r="D262" i="6"/>
  <c r="E262" i="6"/>
  <c r="F262" i="6"/>
  <c r="H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H265" i="6" s="1"/>
  <c r="F265" i="6"/>
  <c r="K266" i="3"/>
  <c r="K265" i="3"/>
  <c r="K264" i="3"/>
  <c r="K263" i="3"/>
  <c r="K262" i="3"/>
  <c r="B267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B16" i="3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1" i="3" s="1"/>
  <c r="B19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B21" i="6"/>
  <c r="B20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23" i="6"/>
  <c r="B22" i="6"/>
  <c r="B1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C6" i="6" s="1"/>
  <c r="B7" i="2" s="1"/>
  <c r="C6" i="3" l="1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<sst xmlns="http://schemas.openxmlformats.org/spreadsheetml/2006/main" count="15586" uniqueCount="4229">
  <si>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</si>
  <si>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</si>
  <si>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</si>
  <si>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</si>
  <si>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</si>
  <si>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</si>
  <si>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</si>
  <si>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</si>
  <si>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</si>
  <si>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</si>
  <si>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</si>
  <si>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</si>
  <si>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</si>
  <si>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</si>
  <si>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</si>
  <si>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</si>
  <si>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</si>
  <si>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</si>
  <si>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</si>
  <si>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</si>
  <si>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</si>
  <si>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</si>
  <si>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</si>
  <si>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</si>
  <si>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</si>
  <si>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</si>
  <si>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</si>
  <si>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</si>
  <si>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</si>
  <si>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</si>
  <si>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</si>
  <si>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</si>
  <si>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</si>
  <si>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</si>
  <si>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</si>
  <si>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</si>
  <si>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</si>
  <si>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</si>
  <si>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</si>
  <si>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</si>
  <si>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</si>
  <si>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</si>
  <si>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</si>
  <si>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</si>
  <si>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</si>
  <si>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</si>
  <si>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</si>
  <si>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</si>
  <si>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</si>
  <si>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</si>
  <si>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</si>
  <si>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</si>
  <si>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</si>
  <si>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</si>
  <si>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</si>
  <si>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</si>
  <si>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</si>
  <si>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</si>
  <si>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</si>
  <si>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</si>
  <si>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</si>
  <si>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</si>
  <si>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</si>
  <si>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</si>
  <si>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</si>
  <si>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</si>
  <si>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</si>
  <si>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</si>
  <si>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</si>
  <si>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</si>
  <si>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</si>
  <si>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</si>
  <si>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</si>
  <si>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</si>
  <si>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</si>
  <si>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</si>
  <si>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</si>
  <si>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</si>
  <si>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</si>
  <si>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</si>
  <si>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</si>
  <si>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</si>
  <si>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</si>
  <si>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</si>
  <si>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</si>
  <si>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</si>
  <si>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</si>
  <si>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</si>
  <si>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</si>
  <si>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</si>
  <si>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</si>
  <si>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</si>
  <si>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</si>
  <si>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</si>
  <si>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</si>
  <si>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</si>
  <si>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</si>
  <si>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</si>
  <si>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</si>
  <si>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</si>
  <si>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</si>
  <si>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</si>
  <si>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</si>
  <si>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</si>
  <si>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</si>
  <si>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</si>
  <si>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</si>
  <si>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</si>
  <si>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</si>
  <si>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</si>
  <si>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</si>
  <si>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</si>
  <si>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</si>
  <si>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</si>
  <si>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</si>
  <si>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</si>
  <si>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</si>
  <si>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</si>
  <si>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</si>
  <si>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</si>
  <si>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</si>
  <si>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</si>
  <si>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</si>
  <si>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</si>
  <si>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</si>
  <si>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</si>
  <si>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</si>
  <si>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</si>
  <si>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</si>
  <si>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</si>
  <si>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</si>
  <si>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</si>
  <si>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</si>
  <si>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</si>
  <si>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</si>
  <si>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</si>
  <si>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</si>
  <si>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</si>
  <si>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</si>
  <si>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</si>
  <si>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</si>
  <si>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</si>
  <si>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</si>
  <si>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</si>
  <si>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</si>
  <si>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</si>
  <si>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</si>
  <si>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</si>
  <si>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</si>
  <si>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</si>
  <si>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</si>
  <si>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</si>
  <si>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</si>
  <si>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</si>
  <si>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</si>
  <si>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</si>
  <si>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</si>
  <si>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</si>
  <si>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</si>
  <si>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</si>
  <si>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</si>
  <si>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</si>
  <si>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</si>
  <si>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</si>
  <si>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</si>
  <si>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</si>
  <si>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</si>
  <si>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</si>
  <si>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</si>
  <si>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</si>
  <si>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</si>
  <si>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</si>
  <si>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</si>
  <si>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</si>
  <si>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</si>
  <si>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</si>
  <si>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</si>
  <si>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</si>
  <si>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</si>
  <si>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</si>
  <si>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</si>
  <si>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</si>
  <si>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</si>
  <si>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</si>
  <si>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</si>
  <si>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</si>
  <si>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</si>
  <si>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</si>
  <si>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</si>
  <si>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</si>
  <si>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</si>
  <si>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</si>
  <si>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</si>
  <si>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</si>
  <si>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</si>
  <si>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</si>
  <si>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</si>
  <si>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</si>
  <si>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</si>
  <si>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</si>
  <si>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</si>
  <si>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</si>
  <si>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</si>
  <si>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</si>
  <si>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</si>
  <si>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</si>
  <si>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</si>
  <si>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</si>
  <si>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</si>
  <si>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</si>
  <si>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</si>
  <si>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</si>
  <si>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</si>
  <si>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</si>
  <si>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</si>
  <si>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</si>
  <si>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</si>
  <si>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</si>
  <si>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</si>
  <si>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</si>
  <si>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</si>
  <si>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</si>
  <si>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</si>
  <si>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</si>
  <si>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</si>
  <si>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</si>
  <si>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</si>
  <si>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</si>
  <si>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</si>
  <si>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</si>
  <si>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</si>
  <si>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</si>
  <si>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</si>
  <si>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</si>
  <si>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</si>
  <si>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</si>
  <si>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</si>
  <si>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</si>
  <si>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</si>
  <si>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</si>
  <si>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</si>
  <si>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</si>
  <si>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</si>
  <si>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</si>
  <si>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</si>
  <si>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</si>
  <si>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</si>
  <si>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</si>
  <si>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</si>
  <si>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</si>
  <si>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</si>
  <si>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</si>
  <si>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</si>
  <si>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</si>
  <si>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</si>
  <si>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</si>
  <si>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</si>
  <si>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</si>
  <si>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</si>
  <si>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</si>
  <si>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</si>
  <si>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</si>
  <si>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</si>
  <si>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</si>
  <si>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</si>
  <si>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</si>
  <si>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</si>
  <si>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</si>
  <si>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</si>
  <si>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</si>
  <si>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</si>
  <si>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</si>
  <si>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</si>
  <si>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</si>
  <si>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</si>
  <si>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</si>
  <si>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</si>
  <si>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</si>
  <si>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</si>
  <si>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</si>
  <si>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</si>
  <si>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</si>
  <si>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</si>
  <si>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</si>
  <si>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</si>
  <si>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</si>
  <si>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</si>
  <si>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</si>
  <si>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</si>
  <si>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</si>
  <si>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</si>
  <si>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</si>
  <si>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</si>
  <si>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</si>
  <si>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</si>
  <si>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</si>
  <si>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</si>
  <si>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</si>
  <si>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</si>
  <si>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</si>
  <si>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</si>
  <si>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</si>
  <si>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</si>
  <si>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</si>
  <si>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</si>
  <si>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</si>
  <si>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</si>
  <si>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</si>
  <si>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</si>
  <si>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</si>
  <si>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</si>
  <si>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</si>
  <si>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</si>
  <si>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</si>
  <si>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</si>
  <si>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</si>
  <si>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</si>
  <si>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</si>
  <si>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</si>
  <si>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</si>
  <si>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</si>
  <si>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</si>
  <si>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</si>
  <si>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</si>
  <si>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</si>
  <si>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</si>
  <si>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</si>
  <si>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</si>
  <si>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</si>
  <si>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</si>
  <si>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</si>
  <si>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</si>
  <si>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</si>
  <si>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</si>
  <si>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</si>
  <si>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</si>
  <si>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</si>
  <si>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</si>
  <si>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</si>
  <si>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</si>
  <si>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</si>
  <si>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</si>
  <si>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</si>
  <si>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</si>
  <si>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</si>
  <si>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</si>
  <si>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</si>
  <si>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</si>
  <si>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</si>
  <si>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</si>
  <si>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</si>
  <si>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</si>
  <si>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</si>
  <si>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</si>
  <si>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</si>
  <si>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</si>
  <si>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</si>
  <si>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</si>
  <si>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</si>
  <si>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</si>
  <si>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</si>
  <si>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</si>
  <si>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</si>
  <si>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</si>
  <si>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</si>
  <si>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</si>
  <si>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</si>
  <si>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</si>
  <si>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</si>
  <si>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</si>
  <si>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</si>
  <si>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</si>
  <si>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</si>
  <si>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</si>
  <si>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</si>
  <si>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</si>
  <si>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</si>
  <si>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</si>
  <si>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</si>
  <si>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</si>
  <si>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</si>
  <si>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</si>
  <si>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</si>
  <si>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</si>
  <si>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</si>
  <si>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</si>
  <si>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</si>
  <si>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</si>
  <si>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</si>
  <si>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</si>
  <si>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</si>
  <si>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</si>
  <si>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</si>
  <si>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</si>
  <si>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</si>
  <si>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</si>
  <si>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</si>
  <si>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</si>
  <si>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</si>
  <si>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</si>
  <si>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</si>
  <si>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</si>
  <si>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</si>
  <si>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</si>
  <si>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</si>
  <si>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</si>
  <si>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</si>
  <si>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</si>
  <si>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</si>
  <si>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</si>
  <si>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</si>
  <si>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</si>
  <si>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</si>
  <si>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</si>
  <si>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</si>
  <si>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</si>
  <si>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</si>
  <si>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</si>
  <si>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</si>
  <si>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</si>
  <si>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</si>
  <si>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</si>
  <si>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</si>
  <si>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</si>
  <si>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</si>
  <si>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</si>
  <si>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</si>
  <si>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</si>
  <si>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</si>
  <si>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</si>
  <si>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</si>
  <si>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</si>
  <si>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</si>
  <si>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</si>
  <si>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</si>
  <si>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</si>
  <si>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</si>
  <si>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</si>
  <si>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</si>
  <si>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</si>
  <si>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</si>
  <si>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</si>
  <si>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</si>
  <si>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</si>
  <si>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</si>
  <si>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</si>
  <si>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</si>
  <si>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</si>
  <si>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</si>
  <si>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</si>
  <si>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</si>
  <si>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</si>
  <si>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</si>
  <si>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</si>
  <si>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</si>
  <si>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</si>
  <si>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</si>
  <si>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</si>
  <si>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</si>
  <si>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</si>
  <si>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</si>
  <si>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</si>
  <si>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</si>
  <si>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</si>
  <si>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</si>
  <si>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</si>
  <si>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</si>
  <si>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</si>
  <si>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</si>
  <si>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</si>
  <si>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</si>
  <si>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</si>
  <si>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</si>
  <si>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</si>
  <si>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</si>
  <si>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</si>
  <si>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</si>
  <si>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</si>
  <si>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</si>
  <si>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</si>
  <si>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</si>
  <si>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</si>
  <si>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</si>
  <si>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</si>
  <si>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</si>
  <si>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</si>
  <si>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</si>
  <si>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</si>
  <si>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</si>
  <si>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</si>
  <si>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</si>
  <si>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</si>
  <si>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</si>
  <si>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</si>
  <si>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</si>
  <si>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</si>
  <si>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</si>
  <si>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</si>
  <si>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</si>
  <si>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</si>
  <si>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</si>
  <si>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</si>
  <si>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</si>
  <si>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</si>
  <si>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</si>
  <si>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</si>
  <si>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</si>
  <si>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</si>
  <si>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</si>
  <si>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</si>
  <si>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</si>
  <si>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</si>
  <si>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</si>
  <si>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</si>
  <si>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</si>
  <si>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</si>
  <si>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</si>
  <si>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</si>
  <si>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</si>
  <si>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</si>
  <si>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</si>
  <si>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</si>
  <si>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</si>
  <si>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</si>
  <si>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</si>
  <si>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</si>
  <si>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</si>
  <si>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</si>
  <si>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</si>
  <si>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</si>
  <si>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</si>
  <si>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</si>
  <si>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</si>
  <si>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</si>
  <si>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</si>
  <si>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</si>
  <si>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</si>
  <si>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</si>
  <si>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</si>
  <si>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</si>
  <si>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</si>
  <si>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</si>
  <si>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</si>
  <si>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</si>
  <si>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</si>
  <si>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</si>
  <si>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</si>
  <si>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</si>
  <si>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</si>
  <si>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</si>
  <si>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</si>
  <si>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</si>
  <si>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</si>
  <si>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</si>
  <si>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</si>
  <si>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</si>
  <si>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</si>
  <si>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</si>
  <si>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</si>
  <si>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</si>
  <si>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</si>
  <si>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</si>
  <si>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</si>
  <si>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</si>
  <si>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</si>
  <si>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</si>
  <si>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</si>
  <si>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</si>
  <si>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</si>
  <si>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</si>
  <si>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</si>
  <si>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</si>
  <si>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</si>
  <si>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</si>
  <si>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</si>
  <si>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</si>
  <si>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</si>
  <si>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</si>
  <si>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</si>
  <si>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</si>
  <si>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</si>
  <si>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</si>
  <si>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</si>
  <si>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</si>
  <si>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</si>
  <si>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</si>
  <si>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</si>
  <si>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</si>
  <si>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</si>
  <si>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</si>
  <si>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</si>
  <si>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</si>
  <si>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</si>
  <si>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</si>
  <si>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</si>
  <si>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</si>
  <si>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</si>
  <si>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</si>
  <si>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</si>
  <si>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</si>
  <si>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</si>
  <si>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</si>
  <si>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</si>
  <si>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</si>
  <si>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</si>
  <si>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</si>
  <si>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</si>
  <si>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</si>
  <si>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</si>
  <si>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</si>
  <si>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</si>
  <si>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</si>
  <si>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</si>
  <si>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</si>
  <si>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</si>
  <si>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</si>
  <si>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</si>
  <si>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</si>
  <si>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</si>
  <si>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</si>
  <si>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</si>
  <si>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</si>
  <si>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</si>
  <si>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</si>
  <si>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</si>
  <si>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</si>
  <si>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</si>
  <si>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</si>
  <si>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</si>
  <si>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</si>
  <si>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</si>
  <si>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</si>
  <si>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</si>
  <si>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</si>
  <si>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</si>
  <si>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</si>
  <si>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</si>
  <si>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</si>
  <si>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</si>
  <si>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</si>
  <si>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</si>
  <si>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</si>
  <si>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</si>
  <si>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</si>
  <si>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</si>
  <si>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</si>
  <si>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</si>
  <si>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</si>
  <si>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</si>
  <si>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</si>
  <si>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</si>
  <si>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</si>
  <si>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</si>
  <si>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</si>
  <si>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</si>
  <si>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</si>
  <si>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</si>
  <si>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</si>
  <si>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</si>
  <si>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</si>
  <si>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</si>
  <si>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</si>
  <si>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</si>
  <si>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</si>
  <si>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</si>
  <si>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</si>
  <si>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</si>
  <si>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</si>
  <si>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</si>
  <si>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</si>
  <si>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</si>
  <si>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</si>
  <si>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</si>
  <si>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</si>
  <si>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</si>
  <si>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</si>
  <si>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</si>
  <si>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</si>
  <si>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</si>
  <si>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</si>
  <si>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</si>
  <si>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</si>
  <si>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</si>
  <si>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</si>
  <si>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</si>
  <si>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</si>
  <si>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</si>
  <si>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</si>
  <si>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</si>
  <si>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</si>
  <si>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</si>
  <si>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</si>
  <si>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</si>
  <si>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</si>
  <si>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</si>
  <si>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</si>
  <si>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</si>
  <si>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</si>
  <si>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</si>
  <si>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</si>
  <si>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</si>
  <si>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</si>
  <si>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</si>
  <si>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</si>
  <si>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</si>
  <si>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</si>
  <si>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</si>
  <si>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</si>
  <si>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</si>
  <si>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</si>
  <si>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</si>
  <si>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</si>
  <si>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</si>
  <si>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</si>
  <si>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</si>
  <si>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</si>
  <si>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</si>
  <si>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</si>
  <si>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</si>
  <si>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</si>
  <si>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</si>
  <si>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</si>
  <si>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</si>
  <si>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</si>
  <si>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</si>
  <si>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</si>
  <si>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</si>
  <si>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</si>
  <si>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</si>
  <si>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</si>
  <si>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</si>
  <si>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</si>
  <si>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</si>
  <si>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</si>
  <si>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</si>
  <si>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</si>
  <si>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</si>
  <si>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</si>
  <si>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</si>
  <si>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</si>
  <si>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</si>
  <si>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</si>
  <si>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</si>
  <si>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</si>
  <si>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</si>
  <si>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</si>
  <si>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</si>
  <si>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</si>
  <si>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</si>
  <si>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</si>
  <si>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</si>
  <si>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</si>
  <si>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</si>
  <si>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</si>
  <si>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</si>
  <si>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</si>
  <si>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</si>
  <si>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</si>
  <si>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</si>
  <si>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</si>
  <si>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</si>
  <si>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</si>
  <si>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</si>
  <si>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</si>
  <si>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</si>
  <si>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</si>
  <si>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</si>
  <si>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</si>
  <si>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</si>
  <si>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</si>
  <si>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</si>
  <si>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</si>
  <si>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</si>
  <si>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</si>
  <si>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</si>
  <si>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</si>
  <si>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</si>
  <si>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</si>
  <si>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</si>
  <si>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</si>
  <si>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</si>
  <si>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</si>
  <si>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</si>
  <si>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</si>
  <si>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</si>
  <si>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</si>
  <si>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</si>
  <si>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</si>
  <si>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</si>
  <si>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</si>
  <si>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</si>
  <si>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</si>
  <si>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</si>
  <si>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</si>
  <si>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</si>
  <si>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</si>
  <si>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</si>
  <si>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</si>
  <si>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</si>
  <si>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</si>
  <si>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</si>
  <si>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</si>
  <si>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</si>
  <si>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</si>
  <si>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</si>
  <si>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</si>
  <si>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</si>
  <si>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</si>
  <si>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</si>
  <si>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</si>
  <si>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</si>
  <si>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</si>
  <si>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</si>
  <si>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</si>
  <si>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</si>
  <si>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</si>
  <si>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</si>
  <si>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</si>
  <si>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</si>
  <si>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</si>
  <si>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</si>
  <si>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</si>
  <si>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</si>
  <si>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</si>
  <si>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</si>
  <si>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</si>
  <si>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</si>
  <si>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</si>
  <si>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</si>
  <si>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</si>
  <si>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</si>
  <si>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</si>
  <si>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</si>
  <si>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</si>
  <si>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</si>
  <si>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</si>
  <si>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</si>
  <si>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</si>
  <si>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</si>
  <si>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</si>
  <si>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</si>
  <si>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</si>
  <si>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</si>
  <si>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</si>
  <si>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</si>
  <si>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</si>
  <si>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</si>
  <si>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</si>
  <si>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</si>
  <si>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</si>
  <si>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</si>
  <si>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</si>
  <si>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</si>
  <si>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</si>
  <si>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</si>
  <si>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</si>
  <si>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</si>
  <si>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</si>
  <si>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</si>
  <si>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</si>
  <si>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</si>
  <si>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</si>
  <si>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</si>
  <si>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</si>
  <si>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</si>
  <si>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</si>
  <si>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</si>
  <si>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</si>
  <si>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</si>
  <si>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</si>
  <si>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</si>
  <si>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</si>
  <si>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</si>
  <si>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</si>
  <si>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</si>
  <si>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</si>
  <si>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</si>
  <si>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</si>
  <si>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</si>
  <si>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</si>
  <si>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</si>
  <si>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</si>
  <si>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</si>
  <si>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</si>
  <si>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</si>
  <si>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</si>
  <si>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</si>
  <si>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</si>
  <si>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</si>
  <si>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</si>
  <si>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</si>
  <si>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</si>
  <si>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</si>
  <si>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</si>
  <si>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</si>
  <si>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</si>
  <si>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</si>
  <si>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</si>
  <si>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</si>
  <si>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</si>
  <si>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</si>
  <si>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</si>
  <si>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</si>
  <si>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</si>
  <si>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</si>
  <si>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</si>
  <si>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</si>
  <si>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</si>
  <si>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</si>
  <si>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</si>
  <si>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</si>
  <si>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</si>
  <si>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</si>
  <si>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</si>
  <si>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</si>
  <si>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</si>
  <si>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</si>
  <si>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</si>
  <si>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</si>
  <si>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</si>
  <si>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</si>
  <si>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</si>
  <si>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</si>
  <si>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</si>
  <si>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</si>
  <si>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</si>
  <si>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</si>
  <si>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</si>
  <si>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</si>
  <si>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</si>
  <si>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</si>
  <si>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</si>
  <si>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</si>
  <si>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</si>
  <si>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</si>
  <si>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</si>
  <si>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</si>
  <si>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</si>
  <si>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</si>
  <si>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</si>
  <si>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</si>
  <si>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</si>
  <si>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</si>
  <si>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</si>
  <si>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</si>
  <si>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</si>
  <si>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</si>
  <si>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</si>
  <si>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</si>
  <si>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</si>
  <si>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</si>
  <si>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</si>
  <si>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</si>
  <si>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</si>
  <si>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</si>
  <si>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</si>
  <si>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</si>
  <si>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</si>
  <si>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</si>
  <si>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</si>
  <si>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</si>
  <si>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</si>
  <si>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</si>
  <si>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</si>
  <si>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</si>
  <si>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</si>
  <si>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</si>
  <si>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</si>
  <si>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</si>
  <si>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</si>
  <si>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</si>
  <si>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</si>
  <si>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</si>
  <si>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</si>
  <si>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</si>
  <si>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</si>
  <si>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</si>
  <si>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</si>
  <si>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</si>
  <si>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</si>
  <si>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</si>
  <si>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</si>
  <si>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</si>
  <si>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</si>
  <si>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</si>
  <si>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</si>
  <si>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</si>
  <si>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</si>
  <si>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</si>
  <si>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</si>
  <si>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</si>
  <si>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</si>
  <si>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</si>
  <si>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</si>
  <si>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</si>
  <si>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</si>
  <si>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</si>
  <si>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</si>
  <si>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</si>
  <si>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</si>
  <si>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</si>
  <si>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</si>
  <si>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</si>
  <si>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</si>
  <si>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</si>
  <si>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</si>
  <si>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</si>
  <si>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</si>
  <si>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</si>
  <si>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</si>
  <si>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</si>
  <si>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</si>
  <si>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</si>
  <si>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</si>
  <si>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</si>
  <si>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</si>
  <si>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</si>
  <si>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</si>
  <si>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</si>
  <si>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</si>
  <si>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</si>
  <si>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</si>
  <si>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</si>
  <si>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</si>
  <si>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</si>
  <si>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</si>
  <si>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</si>
  <si>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</si>
  <si>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</si>
  <si>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</si>
  <si>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</si>
  <si>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</si>
  <si>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</si>
  <si>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</si>
  <si>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</si>
  <si>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</si>
  <si>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</si>
  <si>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</si>
  <si>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</si>
  <si>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</si>
  <si>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</si>
  <si>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</si>
  <si>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</si>
  <si>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</si>
  <si>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</si>
  <si>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</si>
  <si>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</si>
  <si>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</si>
  <si>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</si>
  <si>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</si>
  <si>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</si>
  <si>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</si>
  <si>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</si>
  <si>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</si>
  <si>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</si>
  <si>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</si>
  <si>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</si>
  <si>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</si>
  <si>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</si>
  <si>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</si>
  <si>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</si>
  <si>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</si>
  <si>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</si>
  <si>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</si>
  <si>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</si>
  <si>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</si>
  <si>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</si>
  <si>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</si>
  <si>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</si>
  <si>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</si>
  <si>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</si>
  <si>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</si>
  <si>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</si>
  <si>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</si>
  <si>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</si>
  <si>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</si>
  <si>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</si>
  <si>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</si>
  <si>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</si>
  <si>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</si>
  <si>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</si>
  <si>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</si>
  <si>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</si>
  <si>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</si>
  <si>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</si>
  <si>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</si>
  <si>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</si>
  <si>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</si>
  <si>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</si>
  <si>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</si>
  <si>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</si>
  <si>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</si>
  <si>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</si>
  <si>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</si>
  <si>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</si>
  <si>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</si>
  <si>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</si>
  <si>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</si>
  <si>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</si>
  <si>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</si>
  <si>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</si>
  <si>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</si>
  <si>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</si>
  <si>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</si>
  <si>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</si>
  <si>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</si>
  <si>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</si>
  <si>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</si>
  <si>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</si>
  <si>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</si>
  <si>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</si>
  <si>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</si>
  <si>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</si>
  <si>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</si>
  <si>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</si>
  <si>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</si>
  <si>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</si>
  <si>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</si>
  <si>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</si>
  <si>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</si>
  <si>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</si>
  <si>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</si>
  <si>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</si>
  <si>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</si>
  <si>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</si>
  <si>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</si>
  <si>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</si>
  <si>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</si>
  <si>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</si>
  <si>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</si>
  <si>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</si>
  <si>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</si>
  <si>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</si>
  <si>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</si>
  <si>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</si>
  <si>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</si>
  <si>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</si>
  <si>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</si>
  <si>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</si>
  <si>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</si>
  <si>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</si>
  <si>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</si>
  <si>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</si>
  <si>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</si>
  <si>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</si>
  <si>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</si>
  <si>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</si>
  <si>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</si>
  <si>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</si>
  <si>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</si>
  <si>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</si>
  <si>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</si>
  <si>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</si>
  <si>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</si>
  <si>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</si>
  <si>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</si>
  <si>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</si>
  <si>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</si>
  <si>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</si>
  <si>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</si>
  <si>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</si>
  <si>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</si>
  <si>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</si>
  <si>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</si>
  <si>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</si>
  <si>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</si>
  <si>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</si>
  <si>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</si>
  <si>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</si>
  <si>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</si>
  <si>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</si>
  <si>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</si>
  <si>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</si>
  <si>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</si>
  <si>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</si>
  <si>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</si>
  <si>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</si>
  <si>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</si>
  <si>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</si>
  <si>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</si>
  <si>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</si>
  <si>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</si>
  <si>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</si>
  <si>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</si>
  <si>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</si>
  <si>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</si>
  <si>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</si>
  <si>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</si>
  <si>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</si>
  <si>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</si>
  <si>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</si>
  <si>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</si>
  <si>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</si>
  <si>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</si>
  <si>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</si>
  <si>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</si>
  <si>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</si>
  <si>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</si>
  <si>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</si>
  <si>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</si>
  <si>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</si>
  <si>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</si>
  <si>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</si>
  <si>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</si>
  <si>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</si>
  <si>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</si>
  <si>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</si>
  <si>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</si>
  <si>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</si>
  <si>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</si>
  <si>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</si>
  <si>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</si>
  <si>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</si>
  <si>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</si>
  <si>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</si>
  <si>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</si>
  <si>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</si>
  <si>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</si>
  <si>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</si>
  <si>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</si>
  <si>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</si>
  <si>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</si>
  <si>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</si>
  <si>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</si>
  <si>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</si>
  <si>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</si>
  <si>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</si>
  <si>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</si>
  <si>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</si>
  <si>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</si>
  <si>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</si>
  <si>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</si>
  <si>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</si>
  <si>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</si>
  <si>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</si>
  <si>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</si>
  <si>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</si>
  <si>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</si>
  <si>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</si>
  <si>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</si>
  <si>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</si>
  <si>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</si>
  <si>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</si>
  <si>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</si>
  <si>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</si>
  <si>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</si>
  <si>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</si>
  <si>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</si>
  <si>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</si>
  <si>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</si>
  <si>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</si>
  <si>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</si>
  <si>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</si>
  <si>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</si>
  <si>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</si>
  <si>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</si>
  <si>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</si>
  <si>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</si>
  <si>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</si>
  <si>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</si>
  <si>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</si>
  <si>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</si>
  <si>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</si>
  <si>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</si>
  <si>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</si>
  <si>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</si>
  <si>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</si>
  <si>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</si>
  <si>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</si>
  <si>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</si>
  <si>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</si>
  <si>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</si>
  <si>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</si>
  <si>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</si>
  <si>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</si>
  <si>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</si>
  <si>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</si>
  <si>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</si>
  <si>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</si>
  <si>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</si>
  <si>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</si>
  <si>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</si>
  <si>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</si>
  <si>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</si>
  <si>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</si>
  <si>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</si>
  <si>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</si>
  <si>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</si>
  <si>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</si>
  <si>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</si>
  <si>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</si>
  <si>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</si>
  <si>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</si>
  <si>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</si>
  <si>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</si>
  <si>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</si>
  <si>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</si>
  <si>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</si>
  <si>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</si>
  <si>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</si>
  <si>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</si>
  <si>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</si>
  <si>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</si>
  <si>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</si>
  <si>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</si>
  <si>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</si>
  <si>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</si>
  <si>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</si>
  <si>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</si>
  <si>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</si>
  <si>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</si>
  <si>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</si>
  <si>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</si>
  <si>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</si>
  <si>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</si>
  <si>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</si>
  <si>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</si>
  <si>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</si>
  <si>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</si>
  <si>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</si>
  <si>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</si>
  <si>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</si>
  <si>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</si>
  <si>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</si>
  <si>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</si>
  <si>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</si>
  <si>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</si>
  <si>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</si>
  <si>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</si>
  <si>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</si>
  <si>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</si>
  <si>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</si>
  <si>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</si>
  <si>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</si>
  <si>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</si>
  <si>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</si>
  <si>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</si>
  <si>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</si>
  <si>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</si>
  <si>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</si>
  <si>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</si>
  <si>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</si>
  <si>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</si>
  <si>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</si>
  <si>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</si>
  <si>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</si>
  <si>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</si>
  <si>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</si>
  <si>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</si>
  <si>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</si>
  <si>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</si>
  <si>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</si>
  <si>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</si>
  <si>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</si>
  <si>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</si>
  <si>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</si>
  <si>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</si>
  <si>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</si>
  <si>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</si>
  <si>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</si>
  <si>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</si>
  <si>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</si>
  <si>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</si>
  <si>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</si>
  <si>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</si>
  <si>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</si>
  <si>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</si>
  <si>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</si>
  <si>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</si>
  <si>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</si>
  <si>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</si>
  <si>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</si>
  <si>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</si>
  <si>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</si>
  <si>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</si>
  <si>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</si>
  <si>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</si>
  <si>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</si>
  <si>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</si>
  <si>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</si>
  <si>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</si>
  <si>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</si>
  <si>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</si>
  <si>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</si>
  <si>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</si>
  <si>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</si>
  <si>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</si>
  <si>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</si>
  <si>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</si>
  <si>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</si>
  <si>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</si>
  <si>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</si>
  <si>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</si>
  <si>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</si>
  <si>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</si>
  <si>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</si>
  <si>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</si>
  <si>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</si>
  <si>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</si>
  <si>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</si>
  <si>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</si>
  <si>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</si>
  <si>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</si>
  <si>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</si>
  <si>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</si>
  <si>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</si>
  <si>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</si>
  <si>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</si>
  <si>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</si>
  <si>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</si>
  <si>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</si>
  <si>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</si>
  <si>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</si>
  <si>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</si>
  <si>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</si>
  <si>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</si>
  <si>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</si>
  <si>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</si>
  <si>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</si>
  <si>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</si>
  <si>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</si>
  <si>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</si>
  <si>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</si>
  <si>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</si>
  <si>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</si>
  <si>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</si>
  <si>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</si>
  <si>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</si>
  <si>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</si>
  <si>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</si>
  <si>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</si>
  <si>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</si>
  <si>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</si>
  <si>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</si>
  <si>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</si>
  <si>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</si>
  <si>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</si>
  <si>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</si>
  <si>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</si>
  <si>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</si>
  <si>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</si>
  <si>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</si>
  <si>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</si>
  <si>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</si>
  <si>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</si>
  <si>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</si>
  <si>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</si>
  <si>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</si>
  <si>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</si>
  <si>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</si>
  <si>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</si>
  <si>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</si>
  <si>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</si>
  <si>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</si>
  <si>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</si>
  <si>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</si>
  <si>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</si>
  <si>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</si>
  <si>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</si>
  <si>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</si>
  <si>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</si>
  <si>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</si>
  <si>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</si>
  <si>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</si>
  <si>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</si>
  <si>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</si>
  <si>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</si>
  <si>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</si>
  <si>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</si>
  <si>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</si>
  <si>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</si>
  <si>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</si>
  <si>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</si>
  <si>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</si>
  <si>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</si>
  <si>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</si>
  <si>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</si>
  <si>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</si>
  <si>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</si>
  <si>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</si>
  <si>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</si>
  <si>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</si>
  <si>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</si>
  <si>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</si>
  <si>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</si>
  <si>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</si>
  <si>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</si>
  <si>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</si>
  <si>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</si>
  <si>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</si>
  <si>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</si>
  <si>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</si>
  <si>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</si>
  <si>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</si>
  <si>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</si>
  <si>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</si>
  <si>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</si>
  <si>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</si>
  <si>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</si>
  <si>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</si>
  <si>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</si>
  <si>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</si>
  <si>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</si>
  <si>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</si>
  <si>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</si>
  <si>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</si>
  <si>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</si>
  <si>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</si>
  <si>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</si>
  <si>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</si>
  <si>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</si>
  <si>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</si>
  <si>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</si>
  <si>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</si>
  <si>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</si>
  <si>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</si>
  <si>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</si>
  <si>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</si>
  <si>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</si>
  <si>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</si>
  <si>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</si>
  <si>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</si>
  <si>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</si>
  <si>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</si>
  <si>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</si>
  <si>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</si>
  <si>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</si>
  <si>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</si>
  <si>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</si>
  <si>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</si>
  <si>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</si>
  <si>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</si>
  <si>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</si>
  <si>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</si>
  <si>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</si>
  <si>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</si>
  <si>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</si>
  <si>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</si>
  <si>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</si>
  <si>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</si>
  <si>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</si>
  <si>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</si>
  <si>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</si>
  <si>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</si>
  <si>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</si>
  <si>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</si>
  <si>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</si>
  <si>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</si>
  <si>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</si>
  <si>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</si>
  <si>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</si>
  <si>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</si>
  <si>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</si>
  <si>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</si>
  <si>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</si>
  <si>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</si>
  <si>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</si>
  <si>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</si>
  <si>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</si>
  <si>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</si>
  <si>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</si>
  <si>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</si>
  <si>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</si>
  <si>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</si>
  <si>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</si>
  <si>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</si>
  <si>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</si>
  <si>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</si>
  <si>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</si>
  <si>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</si>
  <si>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</si>
  <si>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</si>
  <si>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</si>
  <si>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</si>
  <si>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</si>
  <si>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</si>
  <si>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</si>
  <si>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</si>
  <si>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</si>
  <si>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</si>
  <si>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</si>
  <si>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</si>
  <si>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</si>
  <si>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</si>
  <si>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</si>
  <si>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</si>
  <si>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</si>
  <si>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</si>
  <si>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</si>
  <si>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</si>
  <si>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</si>
  <si>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</si>
  <si>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</si>
  <si>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</si>
  <si>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</si>
  <si>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</si>
  <si>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</si>
  <si>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</si>
  <si>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</si>
  <si>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</si>
  <si>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</si>
  <si>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</si>
  <si>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</si>
  <si>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</si>
  <si>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</si>
  <si>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</si>
  <si>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</si>
  <si>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</si>
  <si>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</si>
  <si>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</si>
  <si>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</si>
  <si>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</si>
  <si>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</si>
  <si>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</si>
  <si>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</si>
  <si>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</si>
  <si>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</si>
  <si>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</si>
  <si>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</si>
  <si>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</si>
  <si>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</si>
  <si>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</si>
  <si>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</si>
  <si>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</si>
  <si>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</si>
  <si>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</si>
  <si>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</si>
  <si>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</si>
  <si>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</si>
  <si>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</si>
  <si>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</si>
  <si>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</si>
  <si>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</si>
  <si>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</si>
  <si>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</si>
  <si>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</si>
  <si>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</si>
  <si>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</si>
  <si>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</si>
  <si>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</si>
  <si>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</si>
  <si>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</si>
  <si>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</si>
  <si>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</si>
  <si>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</si>
  <si>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</si>
  <si>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</si>
  <si>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</si>
  <si>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</si>
  <si>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</si>
  <si>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</si>
  <si>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</si>
  <si>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</si>
  <si>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</si>
  <si>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</si>
  <si>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</si>
  <si>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</si>
  <si>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</si>
  <si>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</si>
  <si>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</si>
  <si>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</si>
  <si>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</si>
  <si>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</si>
  <si>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</si>
  <si>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</si>
  <si>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</si>
  <si>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</si>
  <si>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</si>
  <si>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</si>
  <si>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</si>
  <si>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</si>
  <si>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</si>
  <si>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</si>
  <si>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</si>
  <si>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</si>
  <si>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</si>
  <si>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</si>
  <si>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</si>
  <si>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</si>
  <si>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</si>
  <si>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</si>
  <si>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</si>
  <si>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</si>
  <si>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</si>
  <si>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</si>
  <si>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</si>
  <si>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</si>
  <si>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</si>
  <si>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</si>
  <si>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</si>
  <si>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</si>
  <si>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</si>
  <si>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</si>
  <si>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</si>
  <si>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</si>
  <si>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</si>
  <si>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</si>
  <si>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</si>
  <si>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</si>
  <si>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</si>
  <si>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</si>
  <si>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</si>
  <si>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</si>
  <si>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</si>
  <si>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</si>
  <si>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</si>
  <si>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</si>
  <si>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</si>
  <si>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</si>
  <si>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</si>
  <si>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</si>
  <si>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</si>
  <si>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</si>
  <si>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</si>
  <si>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</si>
  <si>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</si>
  <si>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</si>
  <si>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</si>
  <si>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</si>
  <si>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</si>
  <si>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</si>
  <si>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</si>
  <si>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</si>
  <si>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</si>
  <si>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</si>
  <si>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</si>
  <si>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</si>
  <si>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</si>
  <si>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</si>
  <si>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</si>
  <si>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</si>
  <si>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</si>
  <si>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</si>
  <si>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</si>
  <si>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</si>
  <si>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</si>
  <si>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</si>
  <si>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</si>
  <si>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</si>
  <si>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</si>
  <si>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</si>
  <si>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</si>
  <si>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</si>
  <si>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</si>
  <si>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</si>
  <si>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</si>
  <si>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</si>
  <si>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</si>
  <si>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</si>
  <si>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</si>
  <si>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</si>
  <si>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</si>
  <si>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</si>
  <si>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</si>
  <si>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</si>
  <si>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</si>
  <si>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</si>
  <si>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</si>
  <si>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</si>
  <si>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</si>
  <si>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</si>
  <si>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</si>
  <si>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</si>
  <si>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</si>
  <si>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</si>
  <si>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</si>
  <si>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</si>
  <si>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</si>
  <si>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</si>
  <si>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</si>
  <si>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</si>
  <si>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</si>
  <si>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</si>
  <si>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</si>
  <si>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</si>
  <si>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</si>
  <si>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</si>
  <si>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</si>
  <si>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</si>
  <si>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</si>
  <si>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</si>
  <si>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</si>
  <si>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</si>
  <si>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</si>
  <si>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</si>
  <si>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</si>
  <si>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</si>
  <si>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</si>
  <si>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</si>
  <si>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</si>
  <si>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</si>
  <si>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</si>
  <si>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</si>
  <si>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</si>
  <si>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</si>
  <si>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</si>
  <si>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</si>
  <si>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</si>
  <si>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</si>
  <si>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</si>
  <si>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</si>
  <si>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</si>
  <si>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</si>
  <si>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</si>
  <si>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</si>
  <si>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</si>
  <si>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</si>
  <si>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</si>
  <si>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</si>
  <si>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</si>
  <si>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</si>
  <si>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</si>
  <si>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</si>
  <si>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</si>
  <si>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</si>
  <si>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</si>
  <si>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</si>
  <si>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</si>
  <si>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</si>
  <si>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</si>
  <si>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</si>
  <si>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</si>
  <si>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</si>
  <si>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</si>
  <si>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</si>
  <si>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</si>
  <si>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</si>
  <si>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</si>
  <si>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</si>
  <si>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</si>
  <si>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</si>
  <si>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</si>
  <si>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</si>
  <si>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</si>
  <si>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</si>
  <si>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</si>
  <si>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</si>
  <si>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</si>
  <si>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</si>
  <si>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</si>
  <si>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</si>
  <si>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</si>
  <si>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</si>
  <si>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</si>
  <si>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</si>
  <si>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</si>
  <si>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</si>
  <si>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</si>
  <si>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</si>
  <si>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</si>
  <si>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</si>
  <si>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</si>
  <si>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</si>
  <si>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</si>
  <si>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</si>
  <si>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</si>
  <si>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</si>
  <si>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</si>
  <si>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</si>
  <si>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</si>
  <si>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</si>
  <si>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</si>
  <si>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</si>
  <si>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</si>
  <si>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</si>
  <si>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</si>
  <si>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</si>
  <si>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</si>
  <si>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</si>
  <si>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</si>
  <si>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</si>
  <si>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</si>
  <si>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</si>
  <si>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</si>
  <si>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</si>
  <si>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</si>
  <si>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</si>
  <si>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</si>
  <si>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</si>
  <si>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</si>
  <si>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</si>
  <si>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</si>
  <si>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</si>
  <si>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</si>
  <si>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</si>
  <si>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</si>
  <si>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</si>
  <si>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</si>
  <si>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</si>
  <si>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</si>
  <si>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</si>
  <si>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</si>
  <si>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</si>
  <si>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</si>
  <si>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</si>
  <si>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</si>
  <si>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</si>
  <si>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</si>
  <si>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</si>
  <si>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</si>
  <si>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</si>
  <si>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</si>
  <si>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</si>
  <si>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</si>
  <si>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</si>
  <si>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</si>
  <si>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</si>
  <si>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</si>
  <si>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</si>
  <si>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</si>
  <si>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</si>
  <si>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</si>
  <si>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</si>
  <si>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</si>
  <si>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</si>
  <si>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</si>
  <si>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</si>
  <si>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</si>
  <si>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</si>
  <si>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</si>
  <si>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</si>
  <si>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</si>
  <si>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</si>
  <si>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</si>
  <si>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</si>
  <si>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</si>
  <si>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</si>
  <si>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</si>
  <si>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</si>
  <si>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</si>
  <si>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</si>
  <si>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</si>
  <si>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</si>
  <si>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</si>
  <si>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</si>
  <si>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</si>
  <si>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</si>
  <si>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</si>
  <si>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</si>
  <si>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</si>
  <si>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</si>
  <si>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</si>
  <si>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</si>
  <si>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</si>
  <si>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</si>
  <si>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</si>
  <si>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</si>
  <si>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</si>
  <si>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</si>
  <si>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</si>
  <si>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</si>
  <si>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</si>
  <si>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</si>
  <si>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</si>
  <si>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</si>
  <si>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</si>
  <si>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</si>
  <si>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</si>
  <si>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</si>
  <si>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</si>
  <si>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</si>
  <si>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</si>
  <si>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</si>
  <si>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</si>
  <si>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</si>
  <si>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</si>
  <si>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</si>
  <si>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</si>
  <si>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</si>
  <si>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</si>
  <si>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</si>
  <si>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</si>
  <si>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</si>
  <si>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</si>
  <si>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</si>
  <si>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</si>
  <si>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</si>
  <si>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</si>
  <si>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</si>
  <si>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</si>
  <si>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</si>
  <si>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</si>
  <si>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</si>
  <si>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</si>
  <si>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</si>
  <si>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</si>
  <si>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</si>
  <si>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</si>
  <si>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</si>
  <si>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</si>
  <si>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</si>
  <si>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</si>
  <si>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</si>
  <si>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</si>
  <si>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</si>
  <si>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</si>
  <si>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</si>
  <si>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</si>
  <si>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</si>
  <si>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</si>
  <si>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</si>
  <si>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</si>
  <si>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</si>
  <si>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</si>
  <si>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</si>
  <si>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</si>
  <si>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</si>
  <si>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</si>
  <si>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</si>
  <si>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</si>
  <si>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</si>
  <si>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</si>
  <si>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</si>
  <si>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</si>
  <si>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</si>
  <si>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</si>
  <si>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</si>
  <si>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</si>
  <si>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</si>
  <si>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</si>
  <si>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</si>
  <si>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</si>
  <si>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</si>
  <si>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</si>
  <si>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</si>
  <si>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</si>
  <si>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</si>
  <si>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</si>
  <si>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</si>
  <si>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</si>
  <si>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</si>
  <si>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</si>
  <si>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</si>
  <si>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</si>
  <si>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</si>
  <si>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</si>
  <si>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</si>
  <si>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</si>
  <si>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</si>
  <si>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</si>
  <si>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</si>
  <si>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</si>
  <si>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</si>
  <si>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</si>
  <si>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</si>
  <si>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</si>
  <si>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</si>
  <si>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</si>
  <si>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</si>
  <si>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</si>
  <si>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</si>
  <si>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</si>
  <si>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</si>
  <si>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</si>
  <si>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</si>
  <si>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</si>
  <si>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</si>
  <si>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</si>
  <si>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</si>
  <si>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</si>
  <si>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</si>
  <si>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</si>
  <si>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</si>
  <si>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</si>
  <si>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</si>
  <si>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</si>
  <si>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</si>
  <si>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</si>
  <si>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</si>
  <si>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</si>
  <si>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</si>
  <si>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</si>
  <si>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</si>
  <si>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</si>
  <si>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</si>
  <si>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</si>
  <si>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</si>
  <si>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</si>
  <si>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</si>
  <si>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</si>
  <si>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</si>
  <si>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</si>
  <si>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</si>
  <si>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</si>
  <si>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</si>
  <si>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</si>
  <si>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</si>
  <si>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</si>
  <si>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</si>
  <si>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</si>
  <si>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</si>
  <si>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</si>
  <si>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</si>
  <si>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</si>
  <si>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</si>
  <si>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</si>
  <si>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</si>
  <si>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</si>
  <si>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</si>
  <si>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</si>
  <si>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</si>
  <si>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</si>
  <si>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</si>
  <si>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</si>
  <si>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</si>
  <si>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</si>
  <si>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</si>
  <si>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</si>
  <si>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</si>
  <si>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</si>
  <si>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</si>
  <si>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</si>
  <si>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</si>
  <si>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</si>
  <si>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</si>
  <si>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</si>
  <si>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</si>
  <si>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</si>
  <si>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</si>
  <si>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</si>
  <si>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</si>
  <si>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</si>
  <si>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</si>
  <si>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</si>
  <si>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</si>
  <si>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</si>
  <si>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</si>
  <si>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</si>
  <si>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</si>
  <si>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</si>
  <si>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</si>
  <si>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</si>
  <si>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</si>
  <si>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</si>
  <si>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</si>
  <si>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</si>
  <si>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</si>
  <si>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</si>
  <si>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</si>
  <si>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</si>
  <si>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</si>
  <si>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</si>
  <si>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</si>
  <si>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</si>
  <si>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</si>
  <si>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</si>
  <si>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</si>
  <si>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</si>
  <si>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</si>
  <si>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</si>
  <si>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</si>
  <si>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</si>
  <si>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</si>
  <si>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</si>
  <si>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</si>
  <si>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</si>
  <si>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</si>
  <si>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</si>
  <si>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</si>
  <si>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</si>
  <si>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</si>
  <si>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</si>
  <si>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</si>
  <si>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</si>
  <si>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</si>
  <si>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</si>
  <si>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</si>
  <si>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</si>
  <si>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</si>
  <si>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</si>
  <si>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</si>
  <si>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</si>
  <si>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</si>
  <si>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</si>
  <si>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</si>
  <si>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</si>
  <si>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</si>
  <si>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</si>
  <si>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</si>
  <si>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</si>
  <si>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</si>
  <si>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</si>
  <si>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</si>
  <si>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</si>
  <si>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</si>
  <si>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</si>
  <si>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</si>
  <si>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</si>
  <si>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</si>
  <si>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</si>
  <si>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</si>
  <si>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</si>
  <si>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</si>
  <si>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</si>
  <si>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</si>
  <si>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</si>
  <si>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</si>
  <si>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</si>
  <si>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</si>
  <si>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</si>
  <si>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</si>
  <si>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</si>
  <si>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</si>
  <si>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</si>
  <si>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</si>
  <si>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</si>
  <si>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</si>
  <si>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</si>
  <si>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</si>
  <si>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</si>
  <si>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</si>
  <si>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</si>
  <si>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</si>
  <si>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</si>
  <si>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</si>
  <si>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</si>
  <si>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</si>
  <si>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</si>
  <si>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</si>
  <si>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</si>
  <si>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</si>
  <si>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</si>
  <si>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</si>
  <si>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</si>
  <si>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</si>
  <si>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</si>
  <si>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</si>
  <si>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</si>
  <si>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</si>
  <si>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</si>
  <si>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</si>
  <si>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</si>
  <si>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</si>
  <si>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</si>
  <si>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</si>
  <si>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</si>
  <si>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</si>
  <si>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</si>
  <si>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</si>
  <si>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</si>
  <si>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</si>
  <si>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</si>
  <si>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</si>
  <si>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</si>
  <si>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</si>
  <si>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</si>
  <si>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</si>
  <si>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</si>
  <si>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</si>
  <si>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</si>
  <si>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</si>
  <si>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</si>
  <si>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</si>
  <si>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</si>
  <si>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</si>
  <si>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</si>
  <si>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</si>
  <si>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</si>
  <si>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</si>
  <si>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</si>
  <si>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</si>
  <si>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</si>
  <si>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</si>
  <si>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</si>
  <si>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</si>
  <si>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</si>
  <si>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</si>
  <si>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</si>
  <si>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</si>
  <si>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</si>
  <si>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</si>
  <si>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</si>
  <si>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</si>
  <si>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</si>
  <si>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</si>
  <si>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</si>
  <si>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</si>
  <si>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</si>
  <si>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</si>
  <si>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</si>
  <si>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</si>
  <si>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</si>
  <si>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</si>
  <si>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</si>
  <si>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</si>
  <si>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</si>
  <si>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</si>
  <si>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</si>
  <si>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</si>
  <si>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</si>
  <si>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</si>
  <si>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</si>
  <si>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</si>
  <si>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</si>
  <si>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</si>
  <si>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</si>
  <si>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</si>
  <si>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</si>
  <si>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</si>
  <si>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</si>
  <si>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</si>
  <si>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</si>
  <si>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</si>
  <si>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</si>
  <si>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</si>
  <si>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</si>
  <si>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</si>
  <si>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</si>
  <si>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</si>
  <si>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</si>
  <si>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</si>
  <si>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</si>
  <si>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</si>
  <si>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</si>
  <si>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</si>
  <si>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</si>
  <si>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</si>
  <si>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</si>
  <si>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</si>
  <si>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</si>
  <si>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</si>
  <si>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</si>
  <si>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</si>
  <si>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</si>
  <si>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</si>
  <si>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</si>
  <si>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</si>
  <si>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</si>
  <si>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</si>
  <si>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</si>
  <si>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</si>
  <si>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</si>
  <si>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</si>
  <si>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</si>
  <si>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</si>
  <si>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</si>
  <si>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</si>
  <si>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</si>
  <si>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</si>
  <si>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</si>
  <si>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</si>
  <si>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</si>
  <si>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</si>
  <si>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</si>
  <si>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</si>
  <si>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</si>
  <si>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</si>
  <si>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</si>
  <si>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</si>
  <si>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</si>
  <si>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</si>
  <si>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</si>
  <si>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</si>
  <si>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</si>
  <si>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</si>
  <si>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</si>
  <si>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</si>
  <si>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</si>
  <si>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</si>
  <si>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</si>
  <si>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</si>
  <si>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</si>
  <si>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</si>
  <si>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</si>
  <si>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</si>
  <si>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</si>
  <si>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</si>
  <si>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</si>
  <si>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</si>
  <si>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</si>
  <si>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</si>
  <si>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</si>
  <si>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</si>
  <si>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</si>
  <si>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</si>
  <si>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</si>
  <si>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</si>
  <si>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</si>
  <si>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</si>
  <si>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</si>
  <si>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</si>
  <si>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</si>
  <si>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</si>
  <si>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</si>
  <si>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</si>
  <si>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</si>
  <si>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</si>
  <si>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</si>
  <si>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</si>
  <si>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</si>
  <si>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</si>
  <si>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</si>
  <si>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</si>
  <si>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</si>
  <si>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</si>
  <si>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</si>
  <si>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</si>
  <si>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</si>
  <si>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</si>
  <si>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</si>
  <si>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</si>
  <si>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</si>
  <si>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</si>
  <si>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</si>
  <si>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</si>
  <si>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</si>
  <si>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</si>
  <si>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</si>
  <si>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</si>
  <si>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</si>
  <si>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</si>
  <si>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</si>
  <si>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</si>
  <si>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</si>
  <si>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</si>
  <si>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</si>
  <si>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</si>
  <si>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</si>
  <si>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</si>
  <si>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</si>
  <si>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</si>
  <si>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</si>
  <si>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</si>
  <si>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</si>
  <si>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</si>
  <si>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</si>
  <si>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</si>
  <si>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</si>
  <si>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</si>
  <si>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</si>
  <si>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</si>
  <si>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</si>
  <si>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</si>
  <si>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</si>
  <si>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</si>
  <si>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</si>
  <si>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</si>
  <si>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</si>
  <si>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</si>
  <si>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</si>
  <si>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</si>
  <si>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</si>
  <si>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</si>
  <si>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</si>
  <si>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</si>
  <si>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</si>
  <si>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</si>
  <si>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</si>
  <si>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</si>
  <si>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</si>
  <si>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</si>
  <si>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</si>
  <si>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</si>
  <si>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</si>
  <si>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</si>
  <si>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</si>
  <si>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</si>
  <si>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</si>
  <si>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</si>
  <si>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</si>
  <si>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</si>
  <si>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</si>
  <si>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</si>
  <si>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</si>
  <si>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</si>
  <si>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</si>
  <si>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</si>
  <si>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</si>
  <si>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</si>
  <si>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</si>
  <si>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</si>
  <si>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</si>
  <si>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</si>
  <si>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</si>
  <si>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</si>
  <si>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</si>
  <si>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</si>
  <si>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</si>
  <si>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</si>
  <si>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</si>
  <si>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</si>
  <si>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</si>
  <si>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</si>
  <si>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</si>
  <si>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</si>
  <si>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</si>
  <si>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</si>
  <si>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</si>
  <si>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</si>
  <si>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</si>
  <si>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</si>
  <si>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</si>
  <si>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</si>
  <si>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</si>
  <si>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</si>
  <si>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</si>
  <si>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</si>
  <si>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</si>
  <si>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</si>
  <si>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</si>
  <si>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</si>
  <si>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</si>
  <si>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</si>
  <si>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</si>
  <si>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</si>
  <si>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</si>
  <si>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</si>
  <si>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</si>
  <si>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</si>
  <si>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</si>
  <si>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</si>
  <si>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</si>
  <si>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</si>
  <si>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</si>
  <si>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</si>
  <si>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</si>
  <si>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</si>
  <si>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</si>
  <si>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</si>
  <si>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</si>
  <si>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</si>
  <si>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</si>
  <si>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</si>
  <si>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</si>
  <si>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</si>
  <si>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</si>
  <si>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</si>
  <si>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</si>
  <si>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</si>
  <si>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</si>
  <si>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</si>
  <si>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</si>
  <si>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</si>
  <si>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</si>
  <si>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</si>
  <si>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</si>
  <si>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</si>
  <si>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</si>
  <si>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</si>
  <si>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</si>
  <si>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</si>
  <si>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</si>
  <si>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</si>
  <si>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</si>
  <si>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</si>
  <si>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</si>
  <si>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</si>
  <si>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</si>
  <si>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</si>
  <si>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</si>
  <si>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</si>
  <si>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</si>
  <si>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</si>
  <si>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</si>
  <si>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</si>
  <si>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</si>
  <si>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</si>
  <si>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</si>
  <si>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</si>
  <si>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</si>
  <si>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</si>
  <si>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</si>
  <si>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</si>
  <si>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</si>
  <si>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</si>
  <si>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</si>
  <si>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</si>
  <si>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</si>
  <si>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</si>
  <si>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</si>
  <si>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</si>
  <si>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</si>
  <si>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</si>
  <si>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</si>
  <si>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</si>
  <si>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</si>
  <si>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</si>
  <si>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</si>
  <si>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</si>
  <si>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</si>
  <si>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</si>
  <si>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</si>
  <si>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</si>
  <si>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</si>
  <si>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</si>
  <si>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</si>
  <si>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</si>
  <si>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</si>
  <si>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</si>
  <si>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</si>
  <si>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</si>
  <si>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</si>
  <si>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</si>
  <si>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</si>
  <si>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</si>
  <si>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</si>
  <si>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</si>
  <si>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</si>
  <si>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</si>
  <si>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</si>
  <si>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</si>
  <si>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</si>
  <si>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</si>
  <si>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</si>
  <si>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</si>
  <si>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</si>
  <si>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</si>
  <si>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</si>
  <si>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</si>
  <si>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</si>
  <si>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</si>
  <si>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</si>
  <si>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</si>
  <si>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</si>
  <si>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</si>
  <si>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</si>
  <si>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</si>
  <si>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</si>
  <si>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</si>
  <si>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</si>
  <si>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</si>
  <si>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</si>
  <si>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</si>
  <si>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</si>
  <si>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</si>
  <si>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</si>
  <si>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</si>
  <si>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</si>
  <si>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</si>
  <si>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</si>
  <si>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</si>
  <si>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</si>
  <si>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</si>
  <si>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</si>
  <si>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</si>
  <si>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</si>
  <si>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</si>
  <si>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</si>
  <si>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</si>
  <si>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</si>
  <si>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</si>
  <si>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</si>
  <si>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</si>
  <si>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</si>
  <si>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</si>
  <si>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</si>
  <si>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</si>
  <si>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</si>
  <si>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</si>
  <si>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</si>
  <si>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</si>
  <si>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</si>
  <si>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</si>
  <si>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</si>
  <si>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</si>
  <si>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</si>
  <si>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</si>
  <si>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</si>
  <si>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</si>
  <si>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</si>
  <si>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</si>
  <si>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</si>
  <si>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</si>
  <si>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</si>
  <si>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</si>
  <si>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</si>
  <si>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</si>
  <si>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</si>
  <si>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</si>
  <si>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</si>
  <si>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</si>
  <si>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</si>
  <si>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</si>
  <si>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</si>
  <si>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</si>
  <si>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</si>
  <si>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</si>
  <si>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</si>
  <si>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</si>
  <si>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</si>
  <si>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</si>
  <si>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</si>
  <si>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</si>
  <si>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</si>
  <si>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</si>
  <si>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</si>
  <si>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</si>
  <si>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</si>
  <si>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</si>
  <si>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</si>
  <si>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</si>
  <si>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</si>
  <si>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</si>
  <si>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</si>
  <si>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</si>
  <si>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</si>
  <si>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</si>
  <si>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</si>
  <si>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</si>
  <si>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</si>
  <si>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</si>
  <si>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</si>
  <si>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</si>
  <si>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</si>
  <si>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</si>
  <si>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</si>
  <si>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</si>
  <si>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</si>
  <si>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</si>
  <si>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</si>
  <si>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</si>
  <si>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</si>
  <si>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</si>
  <si>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</si>
  <si>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</si>
  <si>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</si>
  <si>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</si>
  <si>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</si>
  <si>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</si>
  <si>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</si>
  <si>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</si>
  <si>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</si>
  <si>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</si>
  <si>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</si>
  <si>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</si>
  <si>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</si>
  <si>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</si>
  <si>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</si>
  <si>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</si>
  <si>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</si>
  <si>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</si>
  <si>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</si>
  <si>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</si>
  <si>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</si>
  <si>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</si>
  <si>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</si>
  <si>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</si>
  <si>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</si>
  <si>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</si>
  <si>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</si>
  <si>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</si>
  <si>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</si>
  <si>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</si>
  <si>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</si>
  <si>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</si>
  <si>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</si>
  <si>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</si>
  <si>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</si>
  <si>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</si>
  <si>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</si>
  <si>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</si>
  <si>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</si>
  <si>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</si>
  <si>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</si>
  <si>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</si>
  <si>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</si>
  <si>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</si>
  <si>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</si>
  <si>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</si>
  <si>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</si>
  <si>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</si>
  <si>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</si>
  <si>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</si>
  <si>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</si>
  <si>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</si>
  <si>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</si>
  <si>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</si>
  <si>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</si>
  <si>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</si>
  <si>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</si>
  <si>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</si>
  <si>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</si>
  <si>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</si>
  <si>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</si>
  <si>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</si>
  <si>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</si>
  <si>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</si>
  <si>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</si>
  <si>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</si>
  <si>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</si>
  <si>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</si>
  <si>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</si>
  <si>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</si>
  <si>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</si>
  <si>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</si>
  <si>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</si>
  <si>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</si>
  <si>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</si>
  <si>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</si>
  <si>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</si>
  <si>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</si>
  <si>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</si>
  <si>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</si>
  <si>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</si>
  <si>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</si>
  <si>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</si>
  <si>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</si>
  <si>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</si>
  <si>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</si>
  <si>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</si>
  <si>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</si>
  <si>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</si>
  <si>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</si>
  <si>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</si>
  <si>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</si>
  <si>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</si>
  <si>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</si>
  <si>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</si>
  <si>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</si>
  <si>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</si>
  <si>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</si>
  <si>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</si>
  <si>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</si>
  <si>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</si>
  <si>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</si>
  <si>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</si>
  <si>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</si>
  <si>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</si>
  <si>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</si>
  <si>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</si>
  <si>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</si>
  <si>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</si>
  <si>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</si>
  <si>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</si>
  <si>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</si>
  <si>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</si>
  <si>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</si>
  <si>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</si>
  <si>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</si>
  <si>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</si>
  <si>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</si>
  <si>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</si>
  <si>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</si>
  <si>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</si>
  <si>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</si>
  <si>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</si>
  <si>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</si>
  <si>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</si>
  <si>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</si>
  <si>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</si>
  <si>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</si>
  <si>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</si>
  <si>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</si>
  <si>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</si>
  <si>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</si>
  <si>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</si>
  <si>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</si>
  <si>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</si>
  <si>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</si>
  <si>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</si>
  <si>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</si>
  <si>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</si>
  <si>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</si>
  <si>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</si>
  <si>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</si>
  <si>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</si>
  <si>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</si>
  <si>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</si>
  <si>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</si>
  <si>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</si>
  <si>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</si>
  <si>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</si>
  <si>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</si>
  <si>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</si>
  <si>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</si>
  <si>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</si>
  <si>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</si>
  <si>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</si>
  <si>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</si>
  <si>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</si>
  <si>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</si>
  <si>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</si>
  <si>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</si>
  <si>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</si>
  <si>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</si>
  <si>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</si>
  <si>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</si>
  <si>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</si>
  <si>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</si>
  <si>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</si>
  <si>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</si>
  <si>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</si>
  <si>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</si>
  <si>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</si>
  <si>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</si>
  <si>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</si>
  <si>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</si>
  <si>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</si>
  <si>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</si>
  <si>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</si>
  <si>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</si>
  <si>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</si>
  <si>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</si>
  <si>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</si>
  <si>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</si>
  <si>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</si>
  <si>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</si>
  <si>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</si>
  <si>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</si>
  <si>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</si>
  <si>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</si>
  <si>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</si>
  <si>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</si>
  <si>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</si>
  <si>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</si>
  <si>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</si>
  <si>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</si>
  <si>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</si>
  <si>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</si>
  <si>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</si>
  <si>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</si>
  <si>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</si>
  <si>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</si>
  <si>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</si>
  <si>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</si>
  <si>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</si>
  <si>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</si>
  <si>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</si>
  <si>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</si>
  <si>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</si>
  <si>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</si>
  <si>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</si>
  <si>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</si>
  <si>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</si>
  <si>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</si>
  <si>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</si>
  <si>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</si>
  <si>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</si>
  <si>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</si>
  <si>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</si>
  <si>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</si>
  <si>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</si>
  <si>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</si>
  <si>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</si>
  <si>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</si>
  <si>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</si>
  <si>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</si>
  <si>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</si>
  <si>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</si>
  <si>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</si>
  <si>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</si>
  <si>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</si>
  <si>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</si>
  <si>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</si>
  <si>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</si>
  <si>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</si>
  <si>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</si>
  <si>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</si>
  <si>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</si>
  <si>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</si>
  <si>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</si>
  <si>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</si>
  <si>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</si>
  <si>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</si>
  <si>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</si>
  <si>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</si>
  <si>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</si>
  <si>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</si>
  <si>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</si>
  <si>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</si>
  <si>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</si>
  <si>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</si>
  <si>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</si>
  <si>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</si>
  <si>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</si>
  <si>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</si>
  <si>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</si>
  <si>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</si>
  <si>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</si>
  <si>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</si>
  <si>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</si>
  <si>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</si>
  <si>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</si>
  <si>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</si>
  <si>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</si>
  <si>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</si>
  <si>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</si>
  <si>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</si>
  <si>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</si>
  <si>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</si>
  <si>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</si>
  <si>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</si>
  <si>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</si>
  <si>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</si>
  <si>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</si>
  <si>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</si>
  <si>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</si>
  <si>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</si>
  <si>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</si>
  <si>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</si>
  <si>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</si>
  <si>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</si>
  <si>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</si>
  <si>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</si>
  <si>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</si>
  <si>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</si>
  <si>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</si>
  <si>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</si>
  <si>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</si>
  <si>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</si>
  <si>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</si>
  <si>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</si>
  <si>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</si>
  <si>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</si>
  <si>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</si>
  <si>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</si>
  <si>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</si>
  <si>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</si>
  <si>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</si>
  <si>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</si>
  <si>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</si>
  <si>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</si>
  <si>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</si>
  <si>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</si>
  <si>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</si>
  <si>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</si>
  <si>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</si>
  <si>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</si>
  <si>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</si>
  <si>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</si>
  <si>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</si>
  <si>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</si>
  <si>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</si>
  <si>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</si>
  <si>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</si>
  <si>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</si>
  <si>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</si>
  <si>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</si>
  <si>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</si>
  <si>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</si>
  <si>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</si>
  <si>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</si>
  <si>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</si>
  <si>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</si>
  <si>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</si>
  <si>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</si>
  <si>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</si>
  <si>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</si>
  <si>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</si>
  <si>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</si>
  <si>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</si>
  <si>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</si>
  <si>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</si>
  <si>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</si>
  <si>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</si>
  <si>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</si>
  <si>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</si>
  <si>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</si>
  <si>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</si>
  <si>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</si>
  <si>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</si>
  <si>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</si>
  <si>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</si>
  <si>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</si>
  <si>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</si>
  <si>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</si>
  <si>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</si>
  <si>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</si>
  <si>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</si>
  <si>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</si>
  <si>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</si>
  <si>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</si>
  <si>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</si>
  <si>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</si>
  <si>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</si>
  <si>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</si>
  <si>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</si>
  <si>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</si>
  <si>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</si>
  <si>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</si>
  <si>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</si>
  <si>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</si>
  <si>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</si>
  <si>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</si>
  <si>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</si>
  <si>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</si>
  <si>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</si>
  <si>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</si>
  <si>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</si>
  <si>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</si>
  <si>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</si>
  <si>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</si>
  <si>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</si>
  <si>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</si>
  <si>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</si>
  <si>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</si>
  <si>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</si>
  <si>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</si>
  <si>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</si>
  <si>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</si>
  <si>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</si>
  <si>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</si>
  <si>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</si>
  <si>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</si>
  <si>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</si>
  <si>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</si>
  <si>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</si>
  <si>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</si>
  <si>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</si>
  <si>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</si>
  <si>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</si>
  <si>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</si>
  <si>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</si>
  <si>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</si>
  <si>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</si>
  <si>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</si>
  <si>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</si>
  <si>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</si>
  <si>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</si>
  <si>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</si>
  <si>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</si>
  <si>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</si>
  <si>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</si>
  <si>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</si>
  <si>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</si>
  <si>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</si>
  <si>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</si>
  <si>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</si>
  <si>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</si>
  <si>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</si>
  <si>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</si>
  <si>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</si>
  <si>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</si>
  <si>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</si>
  <si>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</si>
  <si>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</si>
  <si>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</si>
  <si>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</si>
  <si>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</si>
  <si>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</si>
  <si>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</si>
  <si>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</si>
  <si>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</si>
  <si>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</si>
  <si>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</si>
  <si>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</si>
  <si>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</si>
  <si>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</si>
  <si>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</si>
  <si>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</si>
  <si>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</si>
  <si>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</si>
  <si>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</si>
  <si>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</si>
  <si>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</si>
  <si>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</si>
  <si>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</si>
  <si>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</si>
  <si>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</si>
  <si>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</si>
  <si>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</si>
  <si>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</si>
  <si>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</si>
  <si>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</si>
  <si>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</si>
  <si>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</si>
  <si>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</si>
  <si>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</si>
  <si>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</si>
  <si>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</si>
  <si>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</si>
  <si>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</si>
  <si>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</si>
  <si>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</si>
  <si>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</si>
  <si>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</si>
  <si>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</si>
  <si>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</si>
  <si>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</si>
  <si>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</si>
  <si>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</si>
  <si>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</si>
  <si>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</si>
  <si>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</si>
  <si>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</si>
  <si>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</si>
  <si>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</si>
  <si>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</si>
  <si>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</si>
  <si>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</si>
  <si>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</si>
  <si>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</si>
  <si>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</si>
  <si>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</si>
  <si>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</si>
  <si>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</si>
  <si>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</si>
  <si>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</si>
  <si>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</si>
  <si>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</si>
  <si>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</si>
  <si>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</si>
  <si>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</si>
  <si>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</si>
  <si>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</si>
  <si>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</si>
  <si>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</si>
  <si>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</si>
  <si>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</si>
  <si>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</si>
  <si>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</si>
  <si>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</si>
  <si>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</si>
  <si>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</si>
  <si>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</si>
  <si>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</si>
  <si>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</si>
  <si>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</si>
  <si>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</si>
  <si>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</si>
  <si>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</si>
  <si>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</si>
  <si>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</si>
  <si>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</si>
  <si>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</si>
  <si>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</si>
  <si>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</si>
  <si>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</si>
  <si>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</si>
  <si>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</si>
  <si>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</si>
  <si>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</si>
  <si>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</si>
  <si>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</si>
  <si>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</si>
  <si>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</si>
  <si>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</si>
  <si>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</si>
  <si>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</si>
  <si>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</si>
  <si>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</si>
  <si>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</si>
  <si>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</si>
  <si>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</si>
  <si>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</si>
  <si>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</si>
  <si>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</si>
  <si>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</si>
  <si>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</si>
  <si>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</si>
  <si>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</si>
  <si>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</si>
  <si>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</si>
  <si>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</si>
  <si>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</si>
  <si>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</si>
  <si>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</si>
  <si>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</si>
  <si>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</si>
  <si>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</si>
  <si>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</si>
  <si>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</si>
  <si>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</si>
  <si>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</si>
  <si>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</si>
  <si>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</si>
  <si>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</si>
  <si>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</si>
  <si>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</si>
  <si>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</si>
  <si>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</si>
  <si>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</si>
  <si>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</si>
  <si>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</si>
  <si>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</si>
  <si>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</si>
  <si>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</si>
  <si>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</si>
  <si>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</si>
  <si>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</si>
  <si>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</si>
  <si>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</si>
  <si>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</si>
  <si>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</si>
  <si>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</si>
  <si>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</si>
  <si>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</si>
  <si>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</si>
  <si>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</si>
  <si>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</si>
  <si>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</si>
  <si>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</si>
  <si>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</si>
  <si>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</si>
  <si>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</si>
  <si>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</si>
  <si>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</si>
  <si>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</si>
  <si>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</si>
  <si>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</si>
  <si>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</si>
  <si>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</si>
  <si>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</si>
  <si>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</si>
  <si>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</si>
  <si>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</si>
  <si>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</si>
  <si>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</si>
  <si>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</si>
  <si>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</si>
  <si>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</si>
  <si>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</si>
  <si>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</si>
  <si>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</si>
  <si>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</si>
  <si>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</si>
  <si>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</si>
  <si>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</si>
  <si>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</si>
  <si>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</si>
  <si>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</si>
  <si>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</si>
  <si>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</si>
  <si>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</si>
  <si>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</si>
  <si>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</si>
  <si>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</si>
  <si>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</si>
  <si>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</si>
  <si>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</si>
  <si>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</si>
  <si>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</si>
  <si>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</si>
  <si>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</si>
  <si>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</si>
  <si>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</si>
  <si>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</si>
  <si>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</si>
  <si>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</si>
  <si>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</si>
  <si>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</si>
  <si>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</si>
  <si>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</si>
  <si>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</si>
  <si>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</si>
  <si>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</si>
  <si>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</si>
  <si>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</si>
  <si>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</si>
  <si>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</si>
  <si>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</si>
  <si>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</si>
  <si>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</si>
  <si>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</si>
  <si>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</si>
  <si>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</si>
  <si>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</si>
  <si>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</si>
  <si>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</si>
  <si>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</si>
  <si>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</si>
  <si>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</si>
  <si>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</si>
  <si>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</si>
  <si>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</si>
  <si>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</si>
  <si>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</si>
  <si>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</si>
  <si>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</si>
  <si>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</si>
  <si>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</si>
  <si>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</si>
  <si>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</si>
  <si>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</si>
  <si>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</si>
  <si>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</si>
  <si>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</si>
  <si>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</si>
  <si>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</si>
  <si>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</si>
  <si>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</si>
  <si>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</si>
  <si>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</si>
  <si>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</si>
  <si>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</si>
  <si>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</si>
  <si>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</si>
  <si>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</si>
  <si>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</si>
  <si>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</si>
  <si>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</si>
  <si>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</si>
  <si>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</si>
  <si>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</si>
  <si>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</si>
  <si>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</si>
  <si>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</si>
  <si>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</si>
  <si>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</si>
  <si>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</si>
  <si>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</si>
  <si>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</si>
  <si>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</si>
  <si>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</si>
  <si>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</si>
  <si>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</si>
  <si>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</si>
  <si>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</si>
  <si>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</si>
  <si>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</si>
  <si>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</si>
  <si>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</si>
  <si>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</si>
  <si>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</si>
  <si>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</si>
  <si>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</si>
  <si>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</si>
  <si>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</si>
  <si>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</si>
  <si>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</si>
  <si>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</si>
  <si>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</si>
  <si>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</si>
  <si>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</si>
  <si>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</si>
  <si>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</si>
  <si>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</si>
  <si>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</si>
  <si>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</si>
  <si>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</si>
  <si>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</si>
  <si>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</si>
  <si>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</si>
  <si>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</si>
  <si>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</si>
  <si>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</si>
  <si>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</si>
  <si>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</si>
  <si>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</si>
  <si>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</si>
  <si>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</si>
  <si>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</si>
  <si>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</si>
  <si>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</si>
  <si>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</si>
  <si>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</si>
  <si>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</si>
  <si>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</si>
  <si>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</si>
  <si>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</si>
  <si>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</si>
  <si>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</si>
  <si>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</si>
  <si>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</si>
  <si>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</si>
  <si>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</si>
  <si>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</si>
  <si>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</si>
  <si>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</si>
  <si>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</si>
  <si>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</si>
  <si>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</si>
  <si>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</si>
  <si>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</si>
  <si>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</si>
  <si>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</si>
  <si>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</si>
  <si>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</si>
  <si>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</si>
  <si>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</si>
  <si>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</si>
  <si>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</si>
  <si>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</si>
  <si>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</si>
  <si>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</si>
  <si>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</si>
  <si>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</si>
  <si>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</si>
  <si>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</si>
  <si>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</si>
  <si>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</si>
  <si>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</si>
  <si>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</si>
  <si>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</si>
  <si>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</si>
  <si>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</si>
  <si>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</si>
  <si>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</si>
  <si>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</si>
  <si>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</si>
  <si>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</si>
  <si>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</si>
  <si>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</si>
  <si>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</si>
  <si>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</si>
  <si>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</si>
  <si>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</si>
  <si>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</si>
  <si>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</si>
  <si>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</si>
  <si>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</si>
  <si>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</si>
  <si>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</si>
  <si>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</si>
  <si>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</si>
  <si>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</si>
  <si>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</si>
  <si>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</si>
  <si>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</si>
  <si>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</si>
  <si>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</si>
  <si>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</si>
  <si>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</si>
  <si>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</si>
  <si>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</si>
  <si>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</si>
  <si>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</si>
  <si>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</si>
  <si>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</si>
  <si>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</si>
  <si>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</si>
  <si>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</si>
  <si>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</si>
  <si>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</si>
  <si>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</si>
  <si>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</si>
  <si>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</si>
  <si>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</si>
  <si>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</si>
  <si>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</si>
  <si>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</si>
  <si>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</si>
  <si>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</si>
  <si>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</si>
  <si>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</si>
  <si>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</si>
  <si>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</si>
  <si>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</si>
  <si>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</si>
  <si>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</si>
  <si>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</si>
  <si>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</si>
  <si>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</si>
  <si>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</si>
  <si>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</si>
  <si>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</si>
  <si>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</si>
  <si>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</si>
  <si>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</si>
  <si>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</si>
  <si>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</si>
  <si>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</si>
  <si>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</si>
  <si>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</si>
  <si>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</si>
  <si>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</si>
  <si>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</si>
  <si>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</si>
  <si>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</si>
  <si>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</si>
  <si>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</si>
  <si>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</si>
  <si>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</si>
  <si>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</si>
  <si>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</si>
  <si>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</si>
  <si>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</si>
  <si>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</si>
  <si>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</si>
  <si>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</si>
  <si>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</si>
  <si>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</si>
  <si>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</si>
  <si>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</si>
  <si>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</si>
  <si>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</si>
  <si>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</si>
  <si>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</si>
  <si>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</si>
  <si>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</si>
  <si>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</si>
  <si>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</si>
  <si>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</si>
  <si>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</si>
  <si>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</si>
  <si>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</si>
  <si>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</si>
  <si>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</si>
  <si>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</si>
  <si>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</si>
  <si>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</si>
  <si>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</si>
  <si>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</si>
  <si>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</si>
  <si>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</si>
  <si>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</si>
  <si>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</si>
  <si>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</si>
  <si>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</si>
  <si>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</si>
  <si>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</si>
  <si>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</si>
  <si>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</si>
  <si>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</si>
  <si>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</si>
  <si>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</si>
  <si>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</si>
  <si>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</si>
  <si>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</si>
  <si>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</si>
  <si>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</si>
  <si>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</si>
  <si>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</si>
  <si>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</si>
  <si>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</si>
  <si>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</si>
  <si>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</si>
  <si>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</si>
  <si>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</si>
  <si>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</si>
  <si>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</si>
  <si>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</si>
  <si>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</si>
  <si>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</si>
  <si>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</si>
  <si>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</si>
  <si>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</si>
  <si>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</si>
  <si>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</si>
  <si>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</si>
  <si>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</si>
  <si>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</si>
  <si>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</si>
  <si>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</si>
  <si>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</si>
  <si>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</si>
  <si>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</si>
  <si>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</si>
  <si>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</si>
  <si>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</si>
  <si>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</si>
  <si>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</si>
  <si>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</si>
  <si>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</si>
  <si>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</si>
  <si>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</si>
  <si>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</si>
  <si>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</si>
  <si>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</si>
  <si>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</si>
  <si>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</si>
  <si>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</si>
  <si>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</si>
  <si>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</si>
  <si>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</si>
  <si>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</si>
  <si>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</si>
  <si>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</si>
  <si>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</si>
  <si>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</si>
  <si>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</si>
  <si>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</si>
  <si>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</si>
  <si>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</si>
  <si>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</si>
  <si>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</si>
  <si>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</si>
  <si>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</si>
  <si>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</si>
  <si>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</si>
  <si>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</si>
  <si>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</si>
  <si>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</si>
  <si>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</si>
  <si>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</si>
  <si>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</si>
  <si>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</si>
  <si>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</si>
  <si>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</si>
  <si>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</si>
  <si>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</si>
  <si>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</si>
  <si>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</si>
  <si>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</si>
  <si>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</si>
  <si>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</si>
  <si>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</si>
  <si>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</si>
  <si>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</si>
  <si>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</si>
  <si>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</si>
  <si>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</si>
  <si>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</si>
  <si>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</si>
  <si>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</si>
  <si>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</si>
  <si>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</si>
  <si>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</si>
  <si>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</si>
  <si>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</si>
  <si>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</si>
  <si>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</si>
  <si>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</si>
  <si>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</si>
  <si>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</si>
  <si>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</si>
  <si>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</si>
  <si>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</si>
  <si>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</si>
  <si>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</si>
  <si>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</si>
  <si>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</si>
  <si>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</si>
  <si>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</si>
  <si>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</si>
  <si>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</si>
  <si>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</si>
  <si>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</si>
  <si>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</si>
  <si>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</si>
  <si>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</si>
  <si>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</si>
  <si>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</si>
  <si>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</si>
  <si>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</si>
  <si>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</si>
  <si>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</si>
  <si>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</si>
  <si>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</si>
  <si>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</si>
  <si>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</si>
  <si>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</si>
  <si>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</si>
  <si>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</si>
  <si>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</si>
  <si>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</si>
  <si>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</si>
  <si>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</si>
  <si>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</si>
  <si>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</si>
  <si>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</si>
  <si>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</si>
  <si>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</si>
  <si>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</si>
  <si>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</si>
  <si>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</si>
  <si>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</si>
  <si>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</si>
  <si>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</si>
  <si>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</si>
  <si>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</si>
  <si>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</si>
  <si>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</si>
  <si>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</si>
  <si>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</si>
  <si>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</si>
  <si>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</si>
  <si>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</si>
  <si>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</si>
  <si>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</si>
  <si>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</si>
  <si>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</si>
  <si>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</si>
  <si>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</si>
  <si>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</si>
  <si>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</si>
  <si>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</si>
  <si>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</si>
  <si>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</si>
  <si>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</si>
  <si>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</si>
  <si>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</si>
  <si>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</si>
  <si>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</si>
  <si>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</si>
  <si>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</si>
  <si>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</si>
  <si>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</si>
  <si>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</si>
  <si>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</si>
  <si>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</si>
  <si>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</si>
  <si>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</si>
  <si>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</si>
  <si>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</si>
  <si>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</si>
  <si>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</si>
  <si>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</si>
  <si>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</si>
  <si>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</si>
  <si>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</si>
  <si>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</si>
  <si>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</si>
  <si>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</si>
  <si>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</si>
  <si>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</si>
  <si>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</si>
  <si>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</si>
  <si>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</si>
  <si>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</si>
  <si>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</si>
  <si>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</si>
  <si>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</si>
  <si>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</si>
  <si>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</si>
  <si>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</si>
  <si>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</si>
  <si>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</si>
  <si>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</si>
  <si>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</si>
  <si>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</si>
  <si>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</si>
  <si>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</si>
  <si>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</si>
  <si>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</si>
  <si>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</si>
  <si>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</si>
  <si>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</si>
  <si>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</si>
  <si>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</si>
  <si>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</si>
  <si>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</si>
  <si>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</si>
  <si>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</si>
  <si>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</si>
  <si>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</si>
  <si>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</si>
  <si>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</si>
  <si>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</si>
  <si>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</si>
  <si>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</si>
  <si>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</si>
  <si>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</si>
  <si>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</si>
  <si>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</si>
  <si>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</si>
  <si>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</si>
  <si>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</si>
  <si>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</si>
  <si>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</si>
  <si>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</si>
  <si>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</si>
  <si>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</si>
  <si>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</si>
  <si>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</si>
  <si>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</si>
  <si>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</si>
  <si>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</si>
  <si>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</si>
  <si>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</si>
  <si>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</si>
  <si>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</si>
  <si>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</si>
  <si>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</si>
  <si>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</si>
  <si>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</si>
  <si>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</si>
  <si>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</si>
  <si>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</si>
  <si>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</si>
  <si>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</si>
  <si>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</si>
  <si>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</si>
  <si>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</si>
  <si>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</si>
  <si>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</si>
  <si>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</si>
  <si>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</si>
  <si>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</si>
  <si>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</si>
  <si>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</si>
  <si>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</si>
  <si>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</si>
  <si>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</si>
  <si>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</si>
  <si>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</si>
  <si>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</si>
  <si>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</si>
  <si>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</si>
  <si>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</si>
  <si>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</si>
  <si>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</si>
  <si>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</si>
  <si>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</si>
  <si>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</si>
  <si>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</si>
  <si>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</si>
  <si>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</si>
  <si>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</si>
  <si>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</si>
  <si>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</si>
  <si>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</si>
  <si>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</si>
  <si>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</si>
  <si>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</si>
  <si>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</si>
  <si>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</si>
  <si>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</si>
  <si>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</si>
  <si>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</si>
  <si>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</si>
  <si>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</si>
  <si>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</si>
  <si>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</si>
  <si>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</si>
  <si>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</si>
  <si>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</si>
  <si>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</si>
  <si>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</si>
  <si>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</si>
  <si>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</si>
  <si>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</si>
  <si>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</si>
  <si>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</si>
  <si>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</si>
  <si>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</si>
  <si>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</si>
  <si>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</si>
  <si>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</si>
  <si>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</si>
  <si>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</si>
  <si>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</si>
  <si>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</si>
  <si>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</si>
  <si>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</si>
  <si>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</si>
  <si>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</si>
  <si>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</si>
  <si>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</si>
  <si>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</si>
  <si>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</si>
  <si>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</si>
  <si>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</si>
  <si>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</si>
  <si>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</si>
  <si>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</si>
  <si>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</si>
  <si>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</si>
  <si>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</si>
  <si>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</si>
  <si>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</si>
  <si>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</si>
  <si>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</si>
  <si>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</si>
  <si>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</si>
  <si>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</si>
  <si>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</si>
  <si>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</si>
  <si>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</si>
  <si>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</si>
  <si>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</si>
  <si>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</si>
  <si>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</si>
  <si>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</si>
  <si>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</si>
  <si>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</si>
  <si>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</si>
  <si>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</si>
  <si>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</si>
  <si>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</si>
  <si>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</si>
  <si>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</si>
  <si>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</si>
  <si>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</si>
  <si>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</si>
  <si>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</si>
  <si>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</si>
  <si>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</si>
  <si>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</si>
  <si>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</si>
  <si>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</si>
  <si>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</si>
  <si>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</si>
  <si>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</si>
  <si>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</si>
  <si>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</si>
  <si>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</si>
  <si>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</si>
  <si>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</si>
  <si>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</si>
  <si>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</si>
  <si>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</si>
  <si>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</si>
  <si>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</si>
  <si>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</si>
  <si>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</si>
  <si>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</si>
  <si>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</si>
  <si>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</si>
  <si>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</si>
  <si>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</si>
  <si>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</si>
  <si>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</si>
  <si>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</si>
  <si>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</si>
  <si>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</si>
  <si>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</si>
  <si>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</si>
  <si>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</si>
  <si>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</si>
  <si>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</si>
  <si>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</si>
  <si>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</si>
  <si>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</si>
  <si>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</si>
  <si>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</si>
  <si>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</si>
  <si>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</si>
  <si>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</si>
  <si>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</si>
  <si>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</si>
  <si>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</si>
  <si>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</si>
  <si>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</si>
  <si>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</si>
  <si>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</si>
  <si>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</si>
  <si>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</si>
  <si>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</si>
  <si>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</si>
  <si>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</si>
  <si>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</si>
  <si>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</si>
  <si>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</si>
  <si>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</si>
  <si>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</si>
  <si>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</si>
  <si>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</si>
  <si>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</si>
  <si>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</si>
  <si>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</si>
  <si>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</si>
  <si>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</si>
  <si>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</si>
  <si>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</si>
  <si>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</si>
  <si>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</si>
  <si>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</si>
  <si>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</si>
  <si>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</si>
  <si>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</si>
  <si>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</si>
  <si>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</si>
  <si>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</si>
  <si>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</si>
  <si>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</si>
  <si>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</si>
  <si>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</si>
  <si>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</si>
  <si>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</si>
  <si>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</si>
  <si>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</si>
  <si>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</si>
  <si>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</si>
  <si>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</si>
  <si>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</si>
  <si>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</si>
  <si>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</si>
  <si>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</si>
  <si>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</si>
  <si>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</si>
  <si>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</si>
  <si>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</si>
  <si>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</si>
  <si>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</si>
  <si>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</si>
  <si>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</si>
  <si>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</si>
  <si>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</si>
  <si>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</si>
  <si>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</si>
  <si>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</si>
  <si>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</si>
  <si>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</si>
  <si>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</si>
  <si>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</si>
  <si>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</si>
  <si>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</si>
  <si>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</si>
  <si>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</si>
  <si>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</si>
  <si>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</si>
  <si>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</si>
  <si>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</si>
  <si>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</si>
  <si>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</si>
  <si>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</si>
  <si>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</si>
  <si>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</si>
  <si>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</si>
  <si>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</si>
  <si>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</si>
  <si>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</si>
  <si>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</si>
  <si>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</si>
  <si>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</si>
  <si>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</si>
  <si>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</si>
  <si>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</si>
  <si>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</si>
  <si>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</si>
  <si>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</si>
  <si>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</si>
  <si>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</si>
  <si>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</si>
  <si>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</si>
  <si>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</si>
  <si>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</si>
  <si>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</si>
  <si>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</si>
  <si>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</si>
  <si>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</si>
  <si>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</si>
  <si>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</si>
  <si>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</si>
  <si>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</si>
  <si>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</si>
  <si>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</si>
  <si>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</si>
  <si>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</si>
  <si>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</si>
  <si>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</si>
  <si>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</si>
  <si>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</si>
  <si>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</si>
  <si>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</si>
  <si>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</si>
  <si>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</si>
  <si>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</si>
  <si>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</si>
  <si>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</si>
  <si>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</si>
  <si>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</si>
  <si>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</si>
  <si>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</si>
  <si>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</si>
  <si>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</si>
  <si>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</si>
  <si>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</si>
  <si>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</si>
  <si>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</si>
  <si>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</si>
  <si>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</si>
  <si>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</si>
  <si>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</si>
  <si>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</si>
  <si>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</si>
  <si>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</si>
  <si>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</si>
  <si>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</si>
  <si>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</si>
  <si>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</si>
  <si>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</si>
  <si>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</si>
  <si>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</si>
  <si>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</si>
  <si>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</si>
  <si>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</si>
  <si>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</si>
  <si>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</si>
  <si>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</si>
  <si>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</si>
  <si>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</si>
  <si>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</si>
  <si>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</si>
  <si>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</si>
  <si>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</si>
  <si>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</si>
  <si>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</si>
  <si>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</si>
  <si>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</si>
  <si>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</si>
  <si>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</si>
  <si>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</si>
  <si>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</si>
  <si>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</si>
  <si>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</si>
  <si>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</si>
  <si>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</si>
  <si>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</si>
  <si>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</si>
  <si>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</si>
  <si>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</si>
  <si>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</si>
  <si>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</si>
  <si>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</si>
  <si>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</si>
  <si>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</si>
  <si>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</si>
  <si>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</si>
  <si>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</si>
  <si>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</si>
  <si>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</si>
  <si>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</si>
  <si>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</si>
  <si>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</si>
  <si>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</si>
  <si>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</si>
  <si>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</si>
  <si>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</si>
  <si>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</si>
  <si>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</si>
  <si>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</si>
  <si>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</si>
  <si>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</si>
  <si>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</si>
  <si>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</si>
  <si>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</si>
  <si>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</si>
  <si>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</si>
  <si>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</si>
  <si>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</si>
  <si>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</si>
  <si>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</si>
  <si>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</si>
  <si>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</si>
  <si>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</si>
  <si>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</si>
  <si>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</si>
  <si>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</si>
  <si>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</si>
  <si>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</si>
  <si>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</si>
  <si>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</si>
  <si>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</si>
  <si>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</si>
  <si>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</si>
  <si>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</si>
  <si>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</si>
  <si>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</si>
  <si>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</si>
  <si>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</si>
  <si>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</si>
  <si>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</si>
  <si>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</si>
  <si>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</si>
  <si>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</si>
  <si>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EASYLASER INFORMÁTICA INDÚSTRIA E COMERCIO LTDA - EPP</t>
  </si>
  <si>
    <t>04437172000188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</si>
</sst>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19660.439999999999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40" t="s">
        <v>3676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43" t="str">
        <f>IF(Identificação!B2=0,"",Identificação!B2)</f>
        <v>Pregão Presencial</v>
      </c>
      <c r="D2" s="243"/>
      <c r="E2" s="243"/>
      <c r="F2" s="243"/>
      <c r="G2" s="243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1" t="s">
        <v>153</v>
      </c>
      <c r="B3" s="222"/>
      <c r="C3" s="223" t="str">
        <f>IF(Identificação!B3=0,"",Identificação!B3)</f>
        <v>REGISTRO DE PREÇOS DE MATERIAIS DE  EXPEDIENTE</v>
      </c>
      <c r="D3" s="223"/>
      <c r="E3" s="223"/>
      <c r="F3" s="223"/>
      <c r="G3" s="223"/>
      <c r="H3" s="223"/>
      <c r="I3" s="223"/>
      <c r="J3" s="223"/>
      <c r="K3" s="224"/>
      <c r="L3" s="142"/>
      <c r="M3" s="142"/>
    </row>
    <row r="4" spans="1:18" s="45" customFormat="1" ht="15.75" thickBot="1" x14ac:dyDescent="0.3">
      <c r="A4" s="46" t="s">
        <v>176</v>
      </c>
      <c r="B4" s="47"/>
      <c r="C4" s="217" t="str">
        <f>IF(Identificação!B4=0,"",Identificação!B4)</f>
        <v>PREFEITURA DE COTIPORA</v>
      </c>
      <c r="D4" s="217"/>
      <c r="E4" s="217"/>
      <c r="F4" s="217"/>
      <c r="G4" s="217"/>
      <c r="H4" s="217"/>
      <c r="I4" s="217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17" t="str">
        <f>IF(Identificação!B5=0,"",Identificação!B5)</f>
        <v>Compras</v>
      </c>
      <c r="D5" s="217"/>
      <c r="E5" s="217"/>
      <c r="F5" s="217"/>
      <c r="G5" s="218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19">
        <f>SUMIFS(K12:K39953,B12:B39953,"&gt;0",K12:K39953,"&lt;&gt;0")</f>
        <v>356147.39</v>
      </c>
      <c r="D6" s="219"/>
      <c r="E6" s="219"/>
      <c r="F6" s="219"/>
      <c r="G6" s="220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2" t="s">
        <v>3762</v>
      </c>
      <c r="B10" s="232" t="s">
        <v>3760</v>
      </c>
      <c r="C10" s="232" t="s">
        <v>3761</v>
      </c>
      <c r="D10" s="234" t="s">
        <v>3675</v>
      </c>
      <c r="E10" s="236" t="s">
        <v>168</v>
      </c>
      <c r="F10" s="238" t="s">
        <v>3674</v>
      </c>
      <c r="G10" s="234" t="s">
        <v>156</v>
      </c>
      <c r="H10" s="229" t="s">
        <v>165</v>
      </c>
      <c r="I10" s="230"/>
      <c r="J10" s="230"/>
      <c r="K10" s="230"/>
      <c r="L10" s="230"/>
      <c r="M10" s="231"/>
      <c r="N10" s="225" t="s">
        <v>177</v>
      </c>
      <c r="O10" s="226"/>
      <c r="P10" s="227" t="s">
        <v>178</v>
      </c>
      <c r="Q10" s="228"/>
      <c r="R10" s="216" t="s">
        <v>3678</v>
      </c>
    </row>
    <row r="11" spans="1:18" s="40" customFormat="1" ht="45" x14ac:dyDescent="0.25">
      <c r="A11" s="233"/>
      <c r="B11" s="233"/>
      <c r="C11" s="233"/>
      <c r="D11" s="235"/>
      <c r="E11" s="237"/>
      <c r="F11" s="239"/>
      <c r="G11" s="235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16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5"/>
  <sheetViews>
    <sheetView workbookViewId="0">
      <selection activeCell="H265" sqref="A1:K265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Pregão Presencial</v>
      </c>
      <c r="D2" s="253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REGISTRO DE PREÇOS DE MATERIAIS DE  EXPEDIENTE</v>
      </c>
      <c r="D3" s="249"/>
      <c r="E3" s="249"/>
      <c r="F3" s="249"/>
      <c r="G3" s="249"/>
      <c r="H3" s="250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Compras</v>
      </c>
      <c r="D5" s="255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47">
        <f>SUMIFS(H12:H39953,B12:B39953,"&gt;0",H12:H39953,"&lt;&gt;0")</f>
        <v>19660.439999999999</v>
      </c>
      <c r="D6" s="248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56" t="s">
        <v>3755</v>
      </c>
      <c r="B10" s="256" t="s">
        <v>3756</v>
      </c>
      <c r="C10" s="256" t="s">
        <v>3677</v>
      </c>
      <c r="D10" s="258" t="s">
        <v>3757</v>
      </c>
      <c r="E10" s="260" t="s">
        <v>171</v>
      </c>
      <c r="F10" s="261"/>
      <c r="G10" s="261"/>
      <c r="H10" s="261"/>
      <c r="I10" s="261"/>
      <c r="J10" s="261"/>
      <c r="K10" s="261"/>
    </row>
    <row r="11" spans="1:12" s="28" customFormat="1" ht="45" x14ac:dyDescent="0.25">
      <c r="A11" s="257"/>
      <c r="B11" s="257"/>
      <c r="C11" s="257"/>
      <c r="D11" s="259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>
        <v>11.6</v>
      </c>
      <c r="H19" s="154">
        <f t="shared" si="0"/>
        <v>742.4</v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>
        <v>25.66</v>
      </c>
      <c r="H20" s="154">
        <f t="shared" si="0"/>
        <v>1642.24</v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>
        <v>11.9</v>
      </c>
      <c r="H21" s="154">
        <f t="shared" si="0"/>
        <v>1547</v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>
        <v>138</v>
      </c>
      <c r="H25" s="154">
        <f t="shared" si="0"/>
        <v>552</v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/>
      <c r="H26" s="154" t="str">
        <f t="shared" si="0"/>
        <v/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>
        <v>110.9</v>
      </c>
      <c r="H29" s="154">
        <f t="shared" si="0"/>
        <v>3327</v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>
        <v>1.49</v>
      </c>
      <c r="H30" s="154">
        <f t="shared" si="0"/>
        <v>178.8</v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/>
      <c r="H42" s="154" t="str">
        <f t="shared" si="0"/>
        <v/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/>
      <c r="H45" s="154" t="str">
        <f t="shared" si="0"/>
        <v/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/>
      <c r="H49" s="154" t="str">
        <f t="shared" si="0"/>
        <v/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/>
      <c r="H52" s="154" t="str">
        <f t="shared" si="0"/>
        <v/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/>
      <c r="H53" s="154" t="str">
        <f t="shared" si="0"/>
        <v/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/>
      <c r="H55" s="154" t="str">
        <f t="shared" si="0"/>
        <v/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/>
      <c r="H75" s="154" t="str">
        <f t="shared" si="0"/>
        <v/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/>
      <c r="H78" s="154" t="str">
        <f t="shared" ref="H78:H141" si="1">IFERROR(IF(E78*G78&lt;&gt;0,ROUND(ROUND(E78,4)*ROUND(G78,4),2),""),"")</f>
        <v/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/>
      <c r="H84" s="154" t="str">
        <f t="shared" si="1"/>
        <v/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/>
      <c r="H103" s="154" t="str">
        <f t="shared" si="1"/>
        <v/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>
        <v>41.9</v>
      </c>
      <c r="H104" s="154">
        <f t="shared" si="1"/>
        <v>1676</v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>
        <v>54</v>
      </c>
      <c r="H105" s="154">
        <f t="shared" si="1"/>
        <v>1890</v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1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1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1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/>
      <c r="H110" s="154" t="str">
        <f t="shared" si="1"/>
        <v/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/>
      <c r="H111" s="154" t="str">
        <f t="shared" si="1"/>
        <v/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1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1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1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/>
      <c r="H115" s="154" t="str">
        <f t="shared" si="1"/>
        <v/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1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1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1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1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/>
      <c r="H122" s="154" t="str">
        <f t="shared" si="1"/>
        <v/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1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 t="shared" si="1"/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si="1"/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/>
      <c r="H126" s="154" t="str">
        <f t="shared" si="1"/>
        <v/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/>
      <c r="H127" s="154" t="str">
        <f t="shared" si="1"/>
        <v/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/>
      <c r="H128" s="154" t="str">
        <f t="shared" si="1"/>
        <v/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/>
      <c r="H129" s="154" t="str">
        <f t="shared" si="1"/>
        <v/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1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1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1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1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1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1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1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>
        <v>9.6</v>
      </c>
      <c r="H137" s="154">
        <f t="shared" si="1"/>
        <v>3600</v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1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1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1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 t="shared" si="1"/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 t="shared" ref="H142:H205" si="2"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si="2"/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2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2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2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2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2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2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2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2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2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 t="shared" si="2"/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 t="shared" si="2"/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si="2"/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2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2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2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/>
      <c r="H159" s="154" t="str">
        <f t="shared" si="2"/>
        <v/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/>
      <c r="H160" s="154" t="str">
        <f t="shared" si="2"/>
        <v/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2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2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2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2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2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/>
      <c r="H166" s="154" t="str">
        <f t="shared" si="2"/>
        <v/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2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2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 t="shared" si="2"/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2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2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2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2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2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2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/>
      <c r="H176" s="154" t="str">
        <f t="shared" si="2"/>
        <v/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2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2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2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2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2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2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2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2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2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2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2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2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2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2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2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2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2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2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>
        <v>20</v>
      </c>
      <c r="H195" s="154">
        <f t="shared" si="2"/>
        <v>700</v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2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2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2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2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2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2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2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2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2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2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/>
      <c r="H206" s="154" t="str">
        <f t="shared" ref="H206:H265" si="3">IFERROR(IF(E206*G206&lt;&gt;0,ROUND(ROUND(E206,4)*ROUND(G206,4),2),""),"")</f>
        <v/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si="3"/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3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3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3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3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3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3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>
        <v>3.05</v>
      </c>
      <c r="H214" s="154">
        <f t="shared" si="3"/>
        <v>2354.6</v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/>
      <c r="H215" s="154" t="str">
        <f t="shared" si="3"/>
        <v/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3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3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3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3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3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3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3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3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3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3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3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3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3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3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3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3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3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3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/>
      <c r="H234" s="154" t="str">
        <f t="shared" si="3"/>
        <v/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si="3"/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/>
      <c r="H236" s="154" t="str">
        <f t="shared" si="3"/>
        <v/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3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3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3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3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3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3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3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3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3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3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3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3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3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3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3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3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/>
      <c r="H253" s="154" t="str">
        <f t="shared" si="3"/>
        <v/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3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3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3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 t="shared" si="3"/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si="3"/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 t="shared" si="3"/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 t="shared" si="3"/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/>
      <c r="H261" s="154" t="str">
        <f t="shared" si="3"/>
        <v/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>
        <v>7.9</v>
      </c>
      <c r="H262" s="154">
        <f t="shared" si="3"/>
        <v>948</v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>
        <v>31.4</v>
      </c>
      <c r="H263" s="154">
        <f t="shared" si="3"/>
        <v>502.4</v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3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3"/>
        <v/>
      </c>
      <c r="I265" s="146"/>
      <c r="J265" s="146"/>
      <c r="K265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2022-03-09T13:55:14Z</cp:lastPrinted>
  <dcterms:created xsi:type="dcterms:W3CDTF">2014-12-09T12:52:40Z</dcterms:created>
  <dcterms:modified xsi:type="dcterms:W3CDTF">2022-03-10T18:03:24Z</dcterms:modified>
</cp:coreProperties>
</file>